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rae\Desktop\Revisão Manual\Final\M.G.F.C. IFSul\Apêndices Finais\"/>
    </mc:Choice>
  </mc:AlternateContent>
  <bookViews>
    <workbookView xWindow="0" yWindow="0" windowWidth="20490" windowHeight="7650" tabRatio="897"/>
  </bookViews>
  <sheets>
    <sheet name="INSTRUÇÕES" sheetId="15" r:id="rId1"/>
    <sheet name="FQ" sheetId="2" r:id="rId2"/>
    <sheet name="OCORRÊNCIAS" sheetId="14" r:id="rId3"/>
    <sheet name="INDICADORES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G19" i="2" s="1"/>
  <c r="E20" i="2"/>
  <c r="G20" i="2" s="1"/>
  <c r="E21" i="2"/>
  <c r="G21" i="2" s="1"/>
  <c r="E22" i="2"/>
  <c r="G22" i="2" s="1"/>
  <c r="E24" i="2" l="1"/>
  <c r="G24" i="2" s="1"/>
  <c r="E23" i="2"/>
  <c r="G23" i="2" s="1"/>
  <c r="E18" i="2"/>
  <c r="G18" i="2" s="1"/>
  <c r="E17" i="2"/>
  <c r="G17" i="2" s="1"/>
  <c r="E16" i="2"/>
  <c r="G16" i="2" s="1"/>
  <c r="E15" i="2"/>
  <c r="G15" i="2" s="1"/>
  <c r="E14" i="2"/>
  <c r="G14" i="2" s="1"/>
  <c r="E13" i="2"/>
  <c r="G13" i="2" s="1"/>
  <c r="E12" i="2"/>
  <c r="G12" i="2" s="1"/>
  <c r="E11" i="2"/>
  <c r="G11" i="2" s="1"/>
  <c r="E10" i="2"/>
  <c r="G10" i="2" s="1"/>
  <c r="E9" i="2"/>
  <c r="G9" i="2" s="1"/>
  <c r="E8" i="2"/>
  <c r="G8" i="2" s="1"/>
  <c r="E7" i="2"/>
  <c r="G7" i="2" s="1"/>
  <c r="E6" i="2"/>
  <c r="G6" i="2" s="1"/>
  <c r="E5" i="2"/>
  <c r="G5" i="2" s="1"/>
  <c r="G25" i="2" s="1"/>
  <c r="E36" i="2" s="1"/>
</calcChain>
</file>

<file path=xl/sharedStrings.xml><?xml version="1.0" encoding="utf-8"?>
<sst xmlns="http://schemas.openxmlformats.org/spreadsheetml/2006/main" count="314" uniqueCount="198">
  <si>
    <t>Observações</t>
  </si>
  <si>
    <t>Observação: Não serão considerados valores negativos.</t>
  </si>
  <si>
    <t>ITEM</t>
  </si>
  <si>
    <t>Garantir a continuidade dos serviços prestados</t>
  </si>
  <si>
    <t>Garantir a execução do contrato sem Suspender ou interromper os serviços contratuais, salvo motivo de força maior ou caso fortuito;</t>
  </si>
  <si>
    <t>Garantir que os serviços sejam prestados com qualidade, através de pessoal capacitado e qualificado</t>
  </si>
  <si>
    <t>Garantir que os empregados estejam com equipamentos e uniformes  limpos e completos</t>
  </si>
  <si>
    <t>Garantir a apresentação de toda a documentação exigida mensalmente junto com a Nota Fiscal</t>
  </si>
  <si>
    <t>Garantir conduta compatível com as atribuições (do cargo/funções) de cada profissional</t>
  </si>
  <si>
    <t>Garantir o pagamento de salários, vales-transporte, vales-refeição, seguros, encargos fiscais e sociais, bem como com quaisquer despesas diretas ou indiretas relacionadas à execução do contrato, nas datas avençadas.</t>
  </si>
  <si>
    <t>Garantir o intervalo mínimo entre uma jornada e outra (36 horas).</t>
  </si>
  <si>
    <t>Garantir o envio pela CONTRATADA, da documentação inicial dos colaboradores pertencentes ao contrato.</t>
  </si>
  <si>
    <t>Garantir a reposição de funcionários faltosos;</t>
  </si>
  <si>
    <t>Garantir o cumprimento dos prazos previstos contratualmente, no atendimento às solicitações do Contratante, referente à prestação dos serviços e acompanhamento do Contrato.</t>
  </si>
  <si>
    <t>Garantir o pagamento de seguros ou quaisquer despesas diretas e/ou indiretas relacionadas a execução deste contrato</t>
  </si>
  <si>
    <t>Garantir o prazo de entrega dos materiais do contrato, bem como o quantitativo contratado</t>
  </si>
  <si>
    <t>Garantir que a CONTRATADA aguarde Ofício de autorização para emissão da Nota Fiscal.</t>
  </si>
  <si>
    <t>Garantir no prazo previsto no contrato a garantia contratual na modalidade esoclhida pela contratada.</t>
  </si>
  <si>
    <t>Garantir o cumprimento de todos os itens do Edital, Contrato e seus anexos</t>
  </si>
  <si>
    <t>Efetuar o serviço de maneira a não atrasar e/ou prejudicar a atividade fim do orgão</t>
  </si>
  <si>
    <t>Execucar o contrato sem Suspender ou interromper os serviços contratuais, salvo motivo de força maior ou caso fortuito;</t>
  </si>
  <si>
    <t>Qualificação exigida no Edital/TR</t>
  </si>
  <si>
    <t>Entrega pela contratada de toda documentação fiscal, trabalhista e previdenciária, bem como demais itens previstos pela fiscalização</t>
  </si>
  <si>
    <t>Substituir em até 24 horas após solicitação ou constatação de profissionais com conduta incompatível as suas atribuições</t>
  </si>
  <si>
    <t>Efetuar o pagamento de salários, vales-transporte, vales-refeição, seguros, encargos fiscais e sociais nas datas avençadas</t>
  </si>
  <si>
    <t>Atendimento da cláusula que trata da compensação de horário conforme CCT vigente</t>
  </si>
  <si>
    <t>Envio da Documentação Inicial constante no Termo de Referência no primeiro dia de execução do contrato.</t>
  </si>
  <si>
    <t>Substituir em até 2 horas após solicitação ou constatação da falta e suprir todos postos de trabalhos atendidos conforme contrato, substituindo ausências;</t>
  </si>
  <si>
    <t>Cumprir em sua totalidade as obrigações relativas ao serviço</t>
  </si>
  <si>
    <t>Efetuar o pagamento de seguros ou quaisquer despesas diretas e/ou indiretas relacionadas a execução deste contrato</t>
  </si>
  <si>
    <t>Cumprirr com o quantitativo de material contratado e o prazo de entrega dos mesmos</t>
  </si>
  <si>
    <t>Emitir a Nota Fiscal somente após a autorização pelo setor de Contratos.</t>
  </si>
  <si>
    <t>Efetuar a apresentação da garantia contratual no prazo previsto no ato convocatório e no contrato.</t>
  </si>
  <si>
    <t>Cumprir todos os itens do Edital, Contrato e seus Anexos;</t>
  </si>
  <si>
    <t>Apuração da ocorrência pela fiscalização do Contrato através desse Formulário Eletrônico</t>
  </si>
  <si>
    <t>Verificação do comprovante de qualificação exigida através da equipe de fiscalização do contrato</t>
  </si>
  <si>
    <t xml:space="preserve">Verificação da documentação apresentada pela contratada  </t>
  </si>
  <si>
    <t>Apuração do tempo tomado para realizar a substituição após solicitação da fiscalização do Contrato</t>
  </si>
  <si>
    <t>Verificação de Folha de Pagamento, Retorno Bancário e demais comprovantes de pagamento mensais</t>
  </si>
  <si>
    <t>Verificação "in loco' com preenchimento desse formulário eletrônico através da equipe de fiscalização do contrato</t>
  </si>
  <si>
    <t>Apuração da ocorrência pela Gestão do Contrato através desse Formulário Eletrônico</t>
  </si>
  <si>
    <t>Verificação do comprovante de pagamento de seguro. Preenchimento desse formulário eletrônico através da equipe de fiscalização do contrato</t>
  </si>
  <si>
    <t>Verificação "in loco' com preenchimento desse formulário eletrônico através da equipe de fiscalização administrativa do contrato</t>
  </si>
  <si>
    <t>Verificação do envio do comprovante da garantia. Preenchimento desse formulário eletrônico através da equipe de fiscalização do contrato</t>
  </si>
  <si>
    <t>Mensal</t>
  </si>
  <si>
    <t>Através do Cálculo do "Fator de Qualidade"</t>
  </si>
  <si>
    <t>Data da Assinatura do Contrato</t>
  </si>
  <si>
    <t>Conforme Indice do "Fator de Qualidade"</t>
  </si>
  <si>
    <t>CONTROLE DE OCORRÊNCIAS DIÁRIAS</t>
  </si>
  <si>
    <t>dia/mês</t>
  </si>
  <si>
    <t>Indicador</t>
  </si>
  <si>
    <t>Descrição</t>
  </si>
  <si>
    <t>Ass. Fiscal</t>
  </si>
  <si>
    <t>Ass. Preposto</t>
  </si>
  <si>
    <t>01/0X</t>
  </si>
  <si>
    <t>02/0X</t>
  </si>
  <si>
    <t>03/0X</t>
  </si>
  <si>
    <t>04/0X</t>
  </si>
  <si>
    <t>05/0X</t>
  </si>
  <si>
    <t>06/0X</t>
  </si>
  <si>
    <t>07/0X</t>
  </si>
  <si>
    <t>08/0X</t>
  </si>
  <si>
    <t>09/0X</t>
  </si>
  <si>
    <t>10/0X</t>
  </si>
  <si>
    <t>11/0X</t>
  </si>
  <si>
    <t>12/0X</t>
  </si>
  <si>
    <t>13/0X</t>
  </si>
  <si>
    <t>14/0X</t>
  </si>
  <si>
    <t>15/0X</t>
  </si>
  <si>
    <t>16/0X</t>
  </si>
  <si>
    <t>17/0X</t>
  </si>
  <si>
    <t>18/0X</t>
  </si>
  <si>
    <t>19/0X</t>
  </si>
  <si>
    <t>20/0X</t>
  </si>
  <si>
    <t>21/0X</t>
  </si>
  <si>
    <t>22/0X</t>
  </si>
  <si>
    <t>23/0X</t>
  </si>
  <si>
    <t>24/0X</t>
  </si>
  <si>
    <t>25/0X</t>
  </si>
  <si>
    <t>26/0X</t>
  </si>
  <si>
    <t>27/0X</t>
  </si>
  <si>
    <t>28/0X</t>
  </si>
  <si>
    <t>29/0X</t>
  </si>
  <si>
    <t>30/0X</t>
  </si>
  <si>
    <t>31/0X</t>
  </si>
  <si>
    <t>__________________________________</t>
  </si>
  <si>
    <t>(Representante da Contratante)</t>
  </si>
  <si>
    <t>(Representante da contratada)</t>
  </si>
  <si>
    <t>QUANTIDADE DE OCORRÊNCIAS MENSAL</t>
  </si>
  <si>
    <t>Nº INDICADOR</t>
  </si>
  <si>
    <t>Nº de Ocorrências verificadas pela fiscalização</t>
  </si>
  <si>
    <t>Gravidade da Ocorrência</t>
  </si>
  <si>
    <t>Total (=)</t>
  </si>
  <si>
    <t>Tolerância (-)</t>
  </si>
  <si>
    <t>Resultado</t>
  </si>
  <si>
    <t>FATOR DE QUALIDADE</t>
  </si>
  <si>
    <t>OBS.: Valores negativos não serão considerados</t>
  </si>
  <si>
    <t>FAIXAS DE AJUSTES NO PAGAMENTO</t>
  </si>
  <si>
    <t>FAIXA</t>
  </si>
  <si>
    <t>Fator de Qualidade</t>
  </si>
  <si>
    <t>(%) Pagamento Valor Contrato</t>
  </si>
  <si>
    <t>0,0 – 5,0</t>
  </si>
  <si>
    <t>6,0 – 22,0</t>
  </si>
  <si>
    <t>23,0 – 40,0</t>
  </si>
  <si>
    <t>41,0 – 100,0</t>
  </si>
  <si>
    <t>Acima de 100,0</t>
  </si>
  <si>
    <t>95% e penalização conforme edital</t>
  </si>
  <si>
    <t>VALOR PERCENTUAL A SER PAGO DO CONTRATO ADMINISTRATIVO</t>
  </si>
  <si>
    <t>_______________________________</t>
  </si>
  <si>
    <t>_____________________________</t>
  </si>
  <si>
    <t>CÁLCULO DO FATOR DE QUALIDADE</t>
  </si>
  <si>
    <t>INDICADOR Nº 01</t>
  </si>
  <si>
    <t>INDICADOR Nº 02</t>
  </si>
  <si>
    <t>INDICADOR Nº 03</t>
  </si>
  <si>
    <t>INDICADOR Nº 04</t>
  </si>
  <si>
    <t>INDICADOR Nº 06</t>
  </si>
  <si>
    <t>INDICADOR Nº 09</t>
  </si>
  <si>
    <t>INDICADOR Nº 13</t>
  </si>
  <si>
    <t>INDICADOR Nº 14</t>
  </si>
  <si>
    <t>INDICADOR Nº 16</t>
  </si>
  <si>
    <t>Ajuste no pagamento em função do "Fator de Qualidade"</t>
  </si>
  <si>
    <t>Garantir que o prestador de serviços esteja trajando o uniforme conforme previsto no edital.</t>
  </si>
  <si>
    <t>100% dos colaboradores uniformizados conforme item do Termo de Referênica.</t>
  </si>
  <si>
    <t>Apuração diária da ocorrência pela fiscalização do Contrato. A quantidade de ocorrênica regsistrada por dia corresponderá ao número de funcionários que nela incorrerem por dia.</t>
  </si>
  <si>
    <t>Verificação "in loco' com preenchimento da planilha de ocorrênais deste formulário eletrônico pela equipe de fiscalização do contrato</t>
  </si>
  <si>
    <t>Indicador para serviços de limpeza</t>
  </si>
  <si>
    <t>Garantir que os uniformes sejam entregues conforme previsto no edital e CCT da categoria profissional.</t>
  </si>
  <si>
    <t>100% dos uniformes entregues conforme TR e CCT.</t>
  </si>
  <si>
    <t>Verificação dos recibos de entrega dos uniformes, medindo os dias de atraso por colaborador</t>
  </si>
  <si>
    <t>Através do Cálculo do "Fator de Qualidade", considerando cada dia útil de atraso como sendo de 1 (uma) ocorrência.</t>
  </si>
  <si>
    <t>Garantir a entrega dos materiais, insumos e equipamentos previstos no contrato, nos prazos e condições definidas no Termo de Referência.</t>
  </si>
  <si>
    <t>Entregar materiais, insumos e equipamentos nos prazos e quantidades previstas no TR.</t>
  </si>
  <si>
    <t>Verifcação, pela fiscalização, da quantidade e data da efetiva entrega dos materiais, insumos e equiapamentos.</t>
  </si>
  <si>
    <t>Verificação "in loco' pela equipe de fiscalização do contrato</t>
  </si>
  <si>
    <t>Através do Cálculo do "Fator de Qualidade", considerando cada dia de atraso na entrega como sendo 1 (uma) ocorrência, contados da solicitação formal pela fiscalização.</t>
  </si>
  <si>
    <t>Entregar VT (vale transporte) e VA (vale alimentação) antecipadamente aos colaboradores.</t>
  </si>
  <si>
    <t>Garantir o cumprimento dos direitos trabalhsitas.</t>
  </si>
  <si>
    <t>Verificação pela fiscalização técnica dos depósitos ou comprovantes de pagamentos de VA e VT</t>
  </si>
  <si>
    <t>Através do Cálculo do "Fator de Qualidade", considerando a soma dos dias úteis de atraso no pagamento de VA e VT por funcionário como sendo 1 (uma) ocorrência.</t>
  </si>
  <si>
    <t>INSTRUÇÕES PARA PREENCHIMENTO DO IMR</t>
  </si>
  <si>
    <t>LISTA DE INDICADORES</t>
  </si>
  <si>
    <t>Execução dos serviços</t>
  </si>
  <si>
    <t>Interromper/Suspender serviços</t>
  </si>
  <si>
    <t>INDICADOR Nº05</t>
  </si>
  <si>
    <t>Substituição de colaborador</t>
  </si>
  <si>
    <t>INDICADOR Nº07</t>
  </si>
  <si>
    <t>INDICADOR Nº 08</t>
  </si>
  <si>
    <t>Intervalo mínimo entre jornadas</t>
  </si>
  <si>
    <t>Documentação Inicial</t>
  </si>
  <si>
    <t>INDICADOR Nº10</t>
  </si>
  <si>
    <t>INDICADOR Nº11</t>
  </si>
  <si>
    <t>Pagamento de seguros</t>
  </si>
  <si>
    <t>INDICADOR Nº12</t>
  </si>
  <si>
    <t>Entrega de Materiais e Insumos</t>
  </si>
  <si>
    <t>Emissão de Nota Fiscal sem Autorização</t>
  </si>
  <si>
    <t>INDICADOR Nº15</t>
  </si>
  <si>
    <t>Garantia contratual</t>
  </si>
  <si>
    <t>Deixar de cumprir itens do Edital</t>
  </si>
  <si>
    <t>Uniforme e equipamentos</t>
  </si>
  <si>
    <t>Documentação trabalhista</t>
  </si>
  <si>
    <t>Reposição de colaborador</t>
  </si>
  <si>
    <t>Cumprimento dos prazos contratuais</t>
  </si>
  <si>
    <t>INDICADOR Nº 17</t>
  </si>
  <si>
    <t>Uso do uniforme</t>
  </si>
  <si>
    <t>Entrega do uniforme</t>
  </si>
  <si>
    <t>INDICADOR Nº 18</t>
  </si>
  <si>
    <t>Materiais e insumos</t>
  </si>
  <si>
    <t>INDICADOR Nº 19</t>
  </si>
  <si>
    <t>INDICADOR Nº 20</t>
  </si>
  <si>
    <t>Direitos trabalhistas dos colaboradores</t>
  </si>
  <si>
    <t>Pagamento dos colaboradores</t>
  </si>
  <si>
    <t>FINALIDADE</t>
  </si>
  <si>
    <t>META A CUMPRIR</t>
  </si>
  <si>
    <t>INSTRUMENTO DE MEDIÇÃO</t>
  </si>
  <si>
    <t>FORMA DE ACOMPANHAMENTO</t>
  </si>
  <si>
    <t>PERIODICIDADE</t>
  </si>
  <si>
    <t>MECANISMO DE CÁLCULO</t>
  </si>
  <si>
    <t>INÍCIO DA VIGÊNCIA</t>
  </si>
  <si>
    <t>FAIXA DE AJUSTE NO PAGAMENTO</t>
  </si>
  <si>
    <t>SANÇÕES</t>
  </si>
  <si>
    <t>OBSERVAÇÕES</t>
  </si>
  <si>
    <t>Empregado com uniforme e equipamento em boas condições de apresentação, devidamente identificado e utilizando recursos previstos no contrato.</t>
  </si>
  <si>
    <t>Através do Cálculo do "Fator de Qualidade", considerando cada emissão não autorizada como sendo 1 (uma) ocorrência.</t>
  </si>
  <si>
    <t>Através do Cálculo do "Fator de Qualidade", considerando cada não reposição como sendo 1 (uma) ocorrência.</t>
  </si>
  <si>
    <t>Através do Cálculo do "Fator de Qualidade", considerando a soma dos dias úteis de atraso no pagamento por funcionário como sendo 1 (uma) ocorrência.</t>
  </si>
  <si>
    <t>Através do Cálculo do "Fator de Qualidade", considerando cada verificação de descumprimento como sendo 1 (uma) ocorrência, contados da notificação formal pela fiscalização.</t>
  </si>
  <si>
    <t>Através do Cálculo do "Fator de Qualidade", considerando cada constatação de colaborador sem capacidade técnica como sendo 1 (uma) ocorrência.</t>
  </si>
  <si>
    <t>Colaborador sem qualificação técnica</t>
  </si>
  <si>
    <t>Através do Cálculo do "Fator de Qualidade", considerando cada dia útill de inexecução como sendo 1 (uma) ocorrência.</t>
  </si>
  <si>
    <t>Através do Cálculo do "Fator de Qualidade", considerando cada dia útill de interrupção/suspensão como sendo 1 (uma) ocorrência.</t>
  </si>
  <si>
    <r>
      <t xml:space="preserve">1. Diariamente o fiscal deve realizar o acompanhamento do objeto contratado, e havendo alguma ocorrência comunicar imediatamente a contratada e preencher a planilha de </t>
    </r>
    <r>
      <rPr>
        <b/>
        <sz val="12"/>
        <color theme="1"/>
        <rFont val="Arial"/>
        <family val="2"/>
      </rPr>
      <t>CONTROLE DE OCORRÊNCIAS DIÁRIAS</t>
    </r>
    <r>
      <rPr>
        <sz val="12"/>
        <color theme="1"/>
        <rFont val="Arial"/>
        <family val="2"/>
      </rPr>
      <t>, de acordo com o indicador correspondente</t>
    </r>
  </si>
  <si>
    <r>
      <t xml:space="preserve">2. As quantidades de ocorrências identificadas nos indicadores mensurados, serão inseridas na Planilha de </t>
    </r>
    <r>
      <rPr>
        <b/>
        <sz val="12"/>
        <color theme="1"/>
        <rFont val="Arial"/>
        <family val="2"/>
      </rPr>
      <t>QUANTIDADE DE OCORRÊNCIAS MENSAL</t>
    </r>
    <r>
      <rPr>
        <sz val="12"/>
        <color theme="1"/>
        <rFont val="Arial"/>
        <family val="2"/>
      </rPr>
      <t>, de modo a fornecer dados para o preenchimento das respectivas linhas inteiras, que contemplam os indicadores de verificação técnica dos serviços;</t>
    </r>
  </si>
  <si>
    <r>
      <t xml:space="preserve">3. Após este preenchimento, todas as ocorrências serão multiplicadas pelo </t>
    </r>
    <r>
      <rPr>
        <b/>
        <sz val="12"/>
        <color theme="1"/>
        <rFont val="Arial"/>
        <family val="2"/>
      </rPr>
      <t>GRAU DE GRAVIDADE</t>
    </r>
    <r>
      <rPr>
        <sz val="12"/>
        <color theme="1"/>
        <rFont val="Arial"/>
        <family val="2"/>
      </rPr>
      <t xml:space="preserve"> e somadas na linha </t>
    </r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por tipo de ocorrência, correspondendo a cada um dos indicadores; </t>
    </r>
  </si>
  <si>
    <r>
      <t xml:space="preserve">4. A seguir, do valor totalizado para cada linha de verificação qualitativa será deduzido do respectivo valor da </t>
    </r>
    <r>
      <rPr>
        <b/>
        <sz val="12"/>
        <color theme="1"/>
        <rFont val="Arial"/>
        <family val="2"/>
      </rPr>
      <t>TOLERÂNCIA</t>
    </r>
    <r>
      <rPr>
        <sz val="12"/>
        <color theme="1"/>
        <rFont val="Arial"/>
        <family val="2"/>
      </rPr>
      <t xml:space="preserve"> prevista/admitida em cada indicador, obtendo-se o valor referente, </t>
    </r>
    <r>
      <rPr>
        <b/>
        <sz val="12"/>
        <color theme="1"/>
        <rFont val="Arial"/>
        <family val="2"/>
      </rPr>
      <t>RESULTADO.</t>
    </r>
    <r>
      <rPr>
        <sz val="12"/>
        <color theme="1"/>
        <rFont val="Arial"/>
        <family val="2"/>
      </rPr>
      <t xml:space="preserve"> </t>
    </r>
  </si>
  <si>
    <r>
      <t xml:space="preserve">5. Por fim, será somada toda a coluna </t>
    </r>
    <r>
      <rPr>
        <b/>
        <sz val="12"/>
        <color theme="1"/>
        <rFont val="Arial"/>
        <family val="2"/>
      </rPr>
      <t>RESULTADO,</t>
    </r>
    <r>
      <rPr>
        <sz val="12"/>
        <color theme="1"/>
        <rFont val="Arial"/>
        <family val="2"/>
      </rPr>
      <t xml:space="preserve"> obtendo-se um número final chamado de</t>
    </r>
    <r>
      <rPr>
        <b/>
        <sz val="12"/>
        <color theme="1"/>
        <rFont val="Arial"/>
        <family val="2"/>
      </rPr>
      <t xml:space="preserve"> FATOR DE QUALIDADE.</t>
    </r>
  </si>
  <si>
    <r>
      <t xml:space="preserve">6. Levando em consideração o resultado do </t>
    </r>
    <r>
      <rPr>
        <b/>
        <sz val="12"/>
        <color theme="1"/>
        <rFont val="Arial"/>
        <family val="2"/>
      </rPr>
      <t>FATOR DE QUALIDADE</t>
    </r>
    <r>
      <rPr>
        <sz val="12"/>
        <color theme="1"/>
        <rFont val="Arial"/>
        <family val="2"/>
      </rPr>
      <t xml:space="preserve"> é que será feito o pagamento do valor mensal do contrato. Por exemplo, se durante um mês o FATOR DE QUALIDADE final for de 30 pontos será efetuado o pagamento de 97,50% do valor mensal do contrato.</t>
    </r>
  </si>
  <si>
    <t>INSTRUMENTO DE MEDIÇÃO DE RESULTADO - IMR</t>
  </si>
  <si>
    <t>APÊNDICE AU - MODELO DE IMR
INSTRUMENTO DE MEDIÇÃO DE RESULTADO - IMR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</si>
</sst>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b/>
      <sz val="28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C00000"/>
      <name val="Arial"/>
      <family val="2"/>
    </font>
    <font>
      <sz val="12"/>
      <color theme="0"/>
      <name val="Arial"/>
      <family val="2"/>
    </font>
    <font>
      <b/>
      <sz val="12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ont="1" applyFill="1"/>
    <xf numFmtId="0" fontId="2" fillId="2" borderId="0" xfId="0" applyFon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3" borderId="0" xfId="0" applyFont="1" applyFill="1" applyBorder="1"/>
    <xf numFmtId="0" fontId="0" fillId="3" borderId="0" xfId="0" applyFill="1" applyBorder="1"/>
    <xf numFmtId="0" fontId="0" fillId="4" borderId="0" xfId="0" applyFill="1"/>
    <xf numFmtId="0" fontId="0" fillId="0" borderId="0" xfId="0" applyBorder="1"/>
    <xf numFmtId="0" fontId="0" fillId="0" borderId="18" xfId="0" applyBorder="1"/>
    <xf numFmtId="0" fontId="0" fillId="0" borderId="14" xfId="0" applyBorder="1"/>
    <xf numFmtId="0" fontId="0" fillId="0" borderId="16" xfId="0" applyBorder="1"/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0" xfId="0" applyBorder="1"/>
    <xf numFmtId="0" fontId="0" fillId="0" borderId="15" xfId="0" applyBorder="1"/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0" fillId="0" borderId="19" xfId="0" applyBorder="1"/>
    <xf numFmtId="0" fontId="0" fillId="0" borderId="13" xfId="0" applyBorder="1"/>
    <xf numFmtId="0" fontId="0" fillId="0" borderId="17" xfId="0" applyBorder="1"/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4" borderId="23" xfId="0" applyFont="1" applyFill="1" applyBorder="1"/>
    <xf numFmtId="0" fontId="12" fillId="0" borderId="4" xfId="0" applyFont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3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/>
    </xf>
    <xf numFmtId="0" fontId="12" fillId="0" borderId="8" xfId="0" applyFont="1" applyBorder="1" applyAlignment="1">
      <alignment horizontal="justify" vertical="center"/>
    </xf>
    <xf numFmtId="0" fontId="12" fillId="0" borderId="23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7" xfId="0" applyFont="1" applyBorder="1"/>
    <xf numFmtId="0" fontId="12" fillId="0" borderId="7" xfId="0" applyFont="1" applyBorder="1" applyAlignment="1">
      <alignment wrapText="1"/>
    </xf>
    <xf numFmtId="0" fontId="12" fillId="0" borderId="24" xfId="0" applyFont="1" applyBorder="1"/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/>
    <xf numFmtId="0" fontId="12" fillId="0" borderId="4" xfId="0" applyFont="1" applyBorder="1" applyAlignment="1">
      <alignment wrapText="1"/>
    </xf>
    <xf numFmtId="0" fontId="12" fillId="0" borderId="8" xfId="0" applyFont="1" applyBorder="1"/>
    <xf numFmtId="0" fontId="12" fillId="0" borderId="22" xfId="0" applyFont="1" applyBorder="1" applyAlignment="1">
      <alignment horizontal="center" vertical="center"/>
    </xf>
    <xf numFmtId="0" fontId="12" fillId="0" borderId="9" xfId="0" applyFont="1" applyBorder="1"/>
    <xf numFmtId="0" fontId="12" fillId="0" borderId="9" xfId="0" applyFont="1" applyBorder="1" applyAlignment="1">
      <alignment wrapText="1"/>
    </xf>
    <xf numFmtId="0" fontId="12" fillId="0" borderId="10" xfId="0" applyFont="1" applyBorder="1"/>
    <xf numFmtId="0" fontId="12" fillId="0" borderId="18" xfId="0" applyFont="1" applyBorder="1"/>
    <xf numFmtId="0" fontId="12" fillId="0" borderId="14" xfId="0" applyFont="1" applyBorder="1"/>
    <xf numFmtId="0" fontId="12" fillId="0" borderId="16" xfId="0" applyFont="1" applyBorder="1"/>
    <xf numFmtId="0" fontId="12" fillId="0" borderId="20" xfId="0" applyFont="1" applyBorder="1"/>
    <xf numFmtId="0" fontId="12" fillId="0" borderId="0" xfId="0" applyFont="1" applyBorder="1"/>
    <xf numFmtId="0" fontId="12" fillId="0" borderId="15" xfId="0" applyFont="1" applyBorder="1"/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12" fillId="0" borderId="19" xfId="0" applyFont="1" applyBorder="1"/>
    <xf numFmtId="0" fontId="12" fillId="0" borderId="13" xfId="0" applyFont="1" applyBorder="1"/>
    <xf numFmtId="0" fontId="12" fillId="0" borderId="17" xfId="0" applyFont="1" applyBorder="1"/>
    <xf numFmtId="0" fontId="12" fillId="0" borderId="0" xfId="0" applyFont="1"/>
    <xf numFmtId="0" fontId="11" fillId="4" borderId="4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justify" wrapText="1"/>
    </xf>
    <xf numFmtId="0" fontId="12" fillId="0" borderId="10" xfId="0" applyFont="1" applyBorder="1" applyAlignment="1">
      <alignment horizontal="justify" wrapText="1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0" xfId="0" applyFont="1" applyBorder="1" applyAlignment="1">
      <alignment vertical="center" wrapText="1"/>
    </xf>
    <xf numFmtId="0" fontId="12" fillId="0" borderId="11" xfId="0" applyFont="1" applyBorder="1" applyAlignment="1">
      <alignment horizontal="justify" vertical="center"/>
    </xf>
    <xf numFmtId="0" fontId="12" fillId="0" borderId="22" xfId="0" applyFont="1" applyBorder="1" applyAlignment="1">
      <alignment horizontal="justify" wrapText="1"/>
    </xf>
    <xf numFmtId="0" fontId="12" fillId="5" borderId="9" xfId="0" applyFont="1" applyFill="1" applyBorder="1" applyAlignment="1">
      <alignment horizontal="left"/>
    </xf>
    <xf numFmtId="0" fontId="12" fillId="5" borderId="10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2" fillId="5" borderId="16" xfId="0" applyFont="1" applyFill="1" applyBorder="1" applyAlignment="1">
      <alignment horizontal="left" vertical="center" wrapText="1"/>
    </xf>
    <xf numFmtId="0" fontId="12" fillId="5" borderId="20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12" fillId="5" borderId="17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/>
    </xf>
    <xf numFmtId="0" fontId="15" fillId="7" borderId="19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/>
    </xf>
  </cellXfs>
  <cellStyles count="2">
    <cellStyle name="Mo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DICADORES!A1"/><Relationship Id="rId2" Type="http://schemas.openxmlformats.org/officeDocument/2006/relationships/hyperlink" Target="#OCORR&#202;NCIAS!A1"/><Relationship Id="rId1" Type="http://schemas.openxmlformats.org/officeDocument/2006/relationships/hyperlink" Target="#FQ!A1"/><Relationship Id="rId5" Type="http://schemas.openxmlformats.org/officeDocument/2006/relationships/image" Target="../media/image1.png"/><Relationship Id="rId4" Type="http://schemas.openxmlformats.org/officeDocument/2006/relationships/hyperlink" Target="#SERVI&#199;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ADORES!A1"/><Relationship Id="rId2" Type="http://schemas.openxmlformats.org/officeDocument/2006/relationships/hyperlink" Target="#OCORR&#202;NCIAS!A1"/><Relationship Id="rId1" Type="http://schemas.openxmlformats.org/officeDocument/2006/relationships/hyperlink" Target="#INSTRU&#199;&#213;ES!A1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DICADORES!A1"/><Relationship Id="rId2" Type="http://schemas.openxmlformats.org/officeDocument/2006/relationships/hyperlink" Target="#FQ!A1"/><Relationship Id="rId1" Type="http://schemas.openxmlformats.org/officeDocument/2006/relationships/hyperlink" Target="#INSTRU&#199;&#213;ES!A1"/><Relationship Id="rId5" Type="http://schemas.openxmlformats.org/officeDocument/2006/relationships/image" Target="../media/image1.png"/><Relationship Id="rId4" Type="http://schemas.openxmlformats.org/officeDocument/2006/relationships/hyperlink" Target="#SERVI&#199;O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FQ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458258</xdr:colOff>
      <xdr:row>1</xdr:row>
      <xdr:rowOff>200606</xdr:rowOff>
    </xdr:from>
    <xdr:to>
      <xdr:col>0</xdr:col>
      <xdr:colOff>1754258</xdr:colOff>
      <xdr:row>5</xdr:row>
      <xdr:rowOff>41298</xdr:rowOff>
    </xdr:to>
    <xdr:sp macro="" textlink="">
      <xdr:nvSpPr>
        <xdr:cNvPr id="7" name="Retângulo Arredondado 7">
          <a:hlinkClick xmlns:r="http://schemas.openxmlformats.org/officeDocument/2006/relationships" r:id="rId1"/>
        </xdr:cNvPr>
        <xdr:cNvSpPr/>
      </xdr:nvSpPr>
      <xdr:spPr>
        <a:xfrm>
          <a:off x="458258" y="1524581"/>
          <a:ext cx="1296000" cy="612217"/>
        </a:xfrm>
        <a:prstGeom prst="roundRect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FATOR DE QUALIDADE</a:t>
          </a:r>
        </a:p>
      </xdr:txBody>
    </xdr:sp>
    <xdr:clientData/>
  </xdr:twoCellAnchor>
  <xdr:twoCellAnchor>
    <xdr:from>
      <xdr:col>0</xdr:col>
      <xdr:colOff>458258</xdr:colOff>
      <xdr:row>6</xdr:row>
      <xdr:rowOff>96281</xdr:rowOff>
    </xdr:from>
    <xdr:to>
      <xdr:col>0</xdr:col>
      <xdr:colOff>1754258</xdr:colOff>
      <xdr:row>9</xdr:row>
      <xdr:rowOff>147581</xdr:rowOff>
    </xdr:to>
    <xdr:sp macro="" textlink="">
      <xdr:nvSpPr>
        <xdr:cNvPr id="8" name="Retângulo Arredondado 4">
          <a:hlinkClick xmlns:r="http://schemas.openxmlformats.org/officeDocument/2006/relationships" r:id="rId2"/>
        </xdr:cNvPr>
        <xdr:cNvSpPr/>
      </xdr:nvSpPr>
      <xdr:spPr>
        <a:xfrm>
          <a:off x="458258" y="2382281"/>
          <a:ext cx="1296000" cy="622800"/>
        </a:xfrm>
        <a:prstGeom prst="roundRect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OCORRÊNCIAS</a:t>
          </a:r>
          <a:r>
            <a:rPr lang="pt-B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DIÁRIAS</a:t>
          </a:r>
          <a:endParaRPr lang="pt-BR" sz="1100" b="1" i="0"/>
        </a:p>
      </xdr:txBody>
    </xdr:sp>
    <xdr:clientData/>
  </xdr:twoCellAnchor>
  <xdr:twoCellAnchor>
    <xdr:from>
      <xdr:col>0</xdr:col>
      <xdr:colOff>458258</xdr:colOff>
      <xdr:row>11</xdr:row>
      <xdr:rowOff>12064</xdr:rowOff>
    </xdr:from>
    <xdr:to>
      <xdr:col>0</xdr:col>
      <xdr:colOff>1754258</xdr:colOff>
      <xdr:row>14</xdr:row>
      <xdr:rowOff>63364</xdr:rowOff>
    </xdr:to>
    <xdr:sp macro="" textlink="">
      <xdr:nvSpPr>
        <xdr:cNvPr id="9" name="Retângulo Arredondado 7">
          <a:hlinkClick xmlns:r="http://schemas.openxmlformats.org/officeDocument/2006/relationships" r:id="rId3"/>
        </xdr:cNvPr>
        <xdr:cNvSpPr/>
      </xdr:nvSpPr>
      <xdr:spPr>
        <a:xfrm>
          <a:off x="458258" y="3250564"/>
          <a:ext cx="1296000" cy="622800"/>
        </a:xfrm>
        <a:prstGeom prst="roundRect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LISTA</a:t>
          </a:r>
          <a:r>
            <a:rPr lang="pt-B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DE INDICADORES</a:t>
          </a:r>
          <a:endParaRPr lang="pt-BR">
            <a:effectLst/>
          </a:endParaRP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0</xdr:col>
      <xdr:colOff>1790700</xdr:colOff>
      <xdr:row>1</xdr:row>
      <xdr:rowOff>0</xdr:rowOff>
    </xdr:to>
    <xdr:pic>
      <xdr:nvPicPr>
        <xdr:cNvPr id="10" name="Imagem 18" descr="IFSulPadro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14287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458258</xdr:colOff>
      <xdr:row>1</xdr:row>
      <xdr:rowOff>200606</xdr:rowOff>
    </xdr:from>
    <xdr:to>
      <xdr:col>0</xdr:col>
      <xdr:colOff>1754258</xdr:colOff>
      <xdr:row>5</xdr:row>
      <xdr:rowOff>41298</xdr:rowOff>
    </xdr:to>
    <xdr:sp macro="" textlink="">
      <xdr:nvSpPr>
        <xdr:cNvPr id="7" name="Retângulo Arredondado 7">
          <a:hlinkClick xmlns:r="http://schemas.openxmlformats.org/officeDocument/2006/relationships" r:id="rId1"/>
        </xdr:cNvPr>
        <xdr:cNvSpPr/>
      </xdr:nvSpPr>
      <xdr:spPr>
        <a:xfrm>
          <a:off x="458258" y="1534106"/>
          <a:ext cx="1296000" cy="650317"/>
        </a:xfrm>
        <a:prstGeom prst="roundRect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INSTRUÇÕES</a:t>
          </a:r>
        </a:p>
      </xdr:txBody>
    </xdr:sp>
    <xdr:clientData/>
  </xdr:twoCellAnchor>
  <xdr:twoCellAnchor>
    <xdr:from>
      <xdr:col>0</xdr:col>
      <xdr:colOff>458258</xdr:colOff>
      <xdr:row>6</xdr:row>
      <xdr:rowOff>96281</xdr:rowOff>
    </xdr:from>
    <xdr:to>
      <xdr:col>0</xdr:col>
      <xdr:colOff>1754258</xdr:colOff>
      <xdr:row>9</xdr:row>
      <xdr:rowOff>147581</xdr:rowOff>
    </xdr:to>
    <xdr:sp macro="" textlink="">
      <xdr:nvSpPr>
        <xdr:cNvPr id="8" name="Retângulo Arredondado 4">
          <a:hlinkClick xmlns:r="http://schemas.openxmlformats.org/officeDocument/2006/relationships" r:id="rId2"/>
        </xdr:cNvPr>
        <xdr:cNvSpPr/>
      </xdr:nvSpPr>
      <xdr:spPr>
        <a:xfrm>
          <a:off x="458258" y="2448956"/>
          <a:ext cx="1296000" cy="679950"/>
        </a:xfrm>
        <a:prstGeom prst="roundRect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 i="0"/>
            <a:t>OCORRÊNCIAS</a:t>
          </a:r>
          <a:r>
            <a:rPr lang="pt-BR" sz="1100" b="1" i="0" baseline="0"/>
            <a:t> DIÁRIAS</a:t>
          </a:r>
          <a:endParaRPr lang="pt-BR" sz="1100" b="1" i="0"/>
        </a:p>
      </xdr:txBody>
    </xdr:sp>
    <xdr:clientData/>
  </xdr:twoCellAnchor>
  <xdr:twoCellAnchor>
    <xdr:from>
      <xdr:col>0</xdr:col>
      <xdr:colOff>458258</xdr:colOff>
      <xdr:row>11</xdr:row>
      <xdr:rowOff>12064</xdr:rowOff>
    </xdr:from>
    <xdr:to>
      <xdr:col>0</xdr:col>
      <xdr:colOff>1754258</xdr:colOff>
      <xdr:row>14</xdr:row>
      <xdr:rowOff>63364</xdr:rowOff>
    </xdr:to>
    <xdr:sp macro="" textlink="">
      <xdr:nvSpPr>
        <xdr:cNvPr id="9" name="Retângulo Arredondado 7">
          <a:hlinkClick xmlns:r="http://schemas.openxmlformats.org/officeDocument/2006/relationships" r:id="rId3"/>
        </xdr:cNvPr>
        <xdr:cNvSpPr/>
      </xdr:nvSpPr>
      <xdr:spPr>
        <a:xfrm>
          <a:off x="458258" y="3412489"/>
          <a:ext cx="1296000" cy="679950"/>
        </a:xfrm>
        <a:prstGeom prst="roundRect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 baseline="0"/>
            <a:t>LISTA DE INDICADORES</a:t>
          </a: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0</xdr:col>
      <xdr:colOff>1790700</xdr:colOff>
      <xdr:row>1</xdr:row>
      <xdr:rowOff>0</xdr:rowOff>
    </xdr:to>
    <xdr:pic>
      <xdr:nvPicPr>
        <xdr:cNvPr id="11" name="Imagem 18" descr="IFSulPadr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14287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458258</xdr:colOff>
      <xdr:row>1</xdr:row>
      <xdr:rowOff>200606</xdr:rowOff>
    </xdr:from>
    <xdr:to>
      <xdr:col>0</xdr:col>
      <xdr:colOff>1754258</xdr:colOff>
      <xdr:row>5</xdr:row>
      <xdr:rowOff>41298</xdr:rowOff>
    </xdr:to>
    <xdr:sp macro="" textlink="">
      <xdr:nvSpPr>
        <xdr:cNvPr id="7" name="Retângulo Arredondado 7">
          <a:hlinkClick xmlns:r="http://schemas.openxmlformats.org/officeDocument/2006/relationships" r:id="rId1"/>
        </xdr:cNvPr>
        <xdr:cNvSpPr/>
      </xdr:nvSpPr>
      <xdr:spPr>
        <a:xfrm>
          <a:off x="458258" y="1524581"/>
          <a:ext cx="1296000" cy="612217"/>
        </a:xfrm>
        <a:prstGeom prst="roundRect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INSTRUÇÕES</a:t>
          </a:r>
        </a:p>
      </xdr:txBody>
    </xdr:sp>
    <xdr:clientData/>
  </xdr:twoCellAnchor>
  <xdr:twoCellAnchor>
    <xdr:from>
      <xdr:col>0</xdr:col>
      <xdr:colOff>458258</xdr:colOff>
      <xdr:row>6</xdr:row>
      <xdr:rowOff>96281</xdr:rowOff>
    </xdr:from>
    <xdr:to>
      <xdr:col>0</xdr:col>
      <xdr:colOff>1754258</xdr:colOff>
      <xdr:row>9</xdr:row>
      <xdr:rowOff>147581</xdr:rowOff>
    </xdr:to>
    <xdr:sp macro="" textlink="">
      <xdr:nvSpPr>
        <xdr:cNvPr id="8" name="Retângulo Arredondado 4">
          <a:hlinkClick xmlns:r="http://schemas.openxmlformats.org/officeDocument/2006/relationships" r:id="rId2"/>
        </xdr:cNvPr>
        <xdr:cNvSpPr/>
      </xdr:nvSpPr>
      <xdr:spPr>
        <a:xfrm>
          <a:off x="458258" y="2382281"/>
          <a:ext cx="1296000" cy="622800"/>
        </a:xfrm>
        <a:prstGeom prst="roundRect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FATOR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DE QUALIDADE</a:t>
          </a:r>
          <a:endParaRPr lang="pt-BR" sz="1100" b="1" i="0"/>
        </a:p>
      </xdr:txBody>
    </xdr:sp>
    <xdr:clientData/>
  </xdr:twoCellAnchor>
  <xdr:twoCellAnchor>
    <xdr:from>
      <xdr:col>0</xdr:col>
      <xdr:colOff>458258</xdr:colOff>
      <xdr:row>11</xdr:row>
      <xdr:rowOff>12064</xdr:rowOff>
    </xdr:from>
    <xdr:to>
      <xdr:col>0</xdr:col>
      <xdr:colOff>1754258</xdr:colOff>
      <xdr:row>14</xdr:row>
      <xdr:rowOff>63364</xdr:rowOff>
    </xdr:to>
    <xdr:sp macro="" textlink="">
      <xdr:nvSpPr>
        <xdr:cNvPr id="9" name="Retângulo Arredondado 7">
          <a:hlinkClick xmlns:r="http://schemas.openxmlformats.org/officeDocument/2006/relationships" r:id="rId3"/>
        </xdr:cNvPr>
        <xdr:cNvSpPr/>
      </xdr:nvSpPr>
      <xdr:spPr>
        <a:xfrm>
          <a:off x="458258" y="3250564"/>
          <a:ext cx="1296000" cy="622800"/>
        </a:xfrm>
        <a:prstGeom prst="roundRect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LISTA DE INDICADORES</a:t>
          </a:r>
          <a:endParaRPr lang="pt-BR">
            <a:effectLst/>
          </a:endParaRP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0</xdr:col>
      <xdr:colOff>1790700</xdr:colOff>
      <xdr:row>1</xdr:row>
      <xdr:rowOff>0</xdr:rowOff>
    </xdr:to>
    <xdr:pic>
      <xdr:nvPicPr>
        <xdr:cNvPr id="10" name="Imagem 18" descr="IFSulPadro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14287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449033</xdr:colOff>
      <xdr:row>7</xdr:row>
      <xdr:rowOff>95249</xdr:rowOff>
    </xdr:from>
    <xdr:to>
      <xdr:col>0</xdr:col>
      <xdr:colOff>2367640</xdr:colOff>
      <xdr:row>8</xdr:row>
      <xdr:rowOff>108857</xdr:rowOff>
    </xdr:to>
    <xdr:sp macro="" textlink="">
      <xdr:nvSpPr>
        <xdr:cNvPr id="3" name="Retângulo Arredondado 7">
          <a:hlinkClick xmlns:r="http://schemas.openxmlformats.org/officeDocument/2006/relationships" r:id="rId1"/>
        </xdr:cNvPr>
        <xdr:cNvSpPr/>
      </xdr:nvSpPr>
      <xdr:spPr>
        <a:xfrm>
          <a:off x="449033" y="1455963"/>
          <a:ext cx="1918607" cy="217715"/>
        </a:xfrm>
        <a:prstGeom prst="roundRect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/>
            <a:t>RETORNAR</a:t>
          </a:r>
          <a:r>
            <a:rPr lang="pt-BR" sz="1600" b="1" baseline="0"/>
            <a:t> AO FQ</a:t>
          </a:r>
          <a:endParaRPr lang="pt-BR" sz="1100" b="1"/>
        </a:p>
      </xdr:txBody>
    </xdr:sp>
    <xdr:clientData/>
  </xdr:twoCellAnchor>
  <xdr:twoCellAnchor>
    <xdr:from>
      <xdr:col>0</xdr:col>
      <xdr:colOff>693963</xdr:colOff>
      <xdr:row>0</xdr:row>
      <xdr:rowOff>0</xdr:rowOff>
    </xdr:from>
    <xdr:to>
      <xdr:col>0</xdr:col>
      <xdr:colOff>2122713</xdr:colOff>
      <xdr:row>6</xdr:row>
      <xdr:rowOff>176893</xdr:rowOff>
    </xdr:to>
    <xdr:pic>
      <xdr:nvPicPr>
        <xdr:cNvPr id="4" name="Imagem 18" descr="IFSulPadr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963" y="0"/>
          <a:ext cx="14287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zoomScale="90" zoomScaleNormal="90" workbookViewId="0">
      <pane xSplit="1" ySplit="1" topLeftCell="B2" activePane="bottomRight" state="frozen"/>
      <selection pane="topRight"/>
      <selection pane="bottomLeft"/>
      <selection pane="bottomRight" activeCell="B1" sqref="B1:O1"/>
    </sheetView>
  </sheetViews>
  <sheetFormatPr defaultColWidth="9.140625" defaultRowHeight="15" x14ac:dyDescent="0.25"/>
  <cols>
    <col min="1" max="1" width="32.28515625" style="1" customWidth="1"/>
    <col min="2" max="2" width="8.28515625" style="2" bestFit="1" customWidth="1"/>
    <col min="3" max="3" width="10.7109375" style="3" bestFit="1" customWidth="1"/>
    <col min="4" max="5" width="8.5703125" style="2" bestFit="1" customWidth="1"/>
    <col min="6" max="6" width="10.140625" style="2" bestFit="1" customWidth="1"/>
    <col min="7" max="7" width="9.28515625" style="2" bestFit="1" customWidth="1"/>
    <col min="8" max="8" width="16.7109375" style="2" bestFit="1" customWidth="1"/>
    <col min="9" max="9" width="19" style="2" bestFit="1" customWidth="1"/>
    <col min="10" max="10" width="10.140625" style="2" bestFit="1" customWidth="1"/>
    <col min="11" max="11" width="12.85546875" style="2" bestFit="1" customWidth="1"/>
    <col min="12" max="12" width="16.85546875" style="2" bestFit="1" customWidth="1"/>
    <col min="13" max="13" width="18.5703125" style="2" bestFit="1" customWidth="1"/>
    <col min="14" max="14" width="18.140625" style="2" bestFit="1" customWidth="1"/>
    <col min="15" max="15" width="8.42578125" style="2" bestFit="1" customWidth="1"/>
    <col min="16" max="16384" width="9.140625" style="2"/>
  </cols>
  <sheetData>
    <row r="1" spans="1:15" ht="105" customHeight="1" x14ac:dyDescent="0.25">
      <c r="A1" s="8"/>
      <c r="B1" s="88" t="s">
        <v>197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</row>
    <row r="2" spans="1:15" ht="16.5" customHeight="1" thickBot="1" x14ac:dyDescent="0.3">
      <c r="A2" s="4"/>
      <c r="B2" s="91" t="s">
        <v>139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</row>
    <row r="3" spans="1:15" ht="15.75" thickBot="1" x14ac:dyDescent="0.3">
      <c r="A3" s="5"/>
      <c r="B3" s="7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" customHeight="1" x14ac:dyDescent="0.25">
      <c r="B4" s="94" t="s">
        <v>190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</row>
    <row r="6" spans="1:15" ht="15" customHeight="1" thickBot="1" x14ac:dyDescent="0.3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1:15" ht="15" customHeight="1" thickBot="1" x14ac:dyDescent="0.3">
      <c r="B7" s="7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" customHeight="1" x14ac:dyDescent="0.25">
      <c r="B8" s="94" t="s">
        <v>191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6"/>
    </row>
    <row r="9" spans="1:15" ht="16.5" customHeight="1" x14ac:dyDescent="0.25"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</row>
    <row r="10" spans="1:15" ht="15.75" thickBot="1" x14ac:dyDescent="0.3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</row>
    <row r="11" spans="1:15" ht="15.75" thickBot="1" x14ac:dyDescent="0.3">
      <c r="B11" s="7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B12" s="94" t="s">
        <v>192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</row>
    <row r="13" spans="1:15" x14ac:dyDescent="0.25"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</row>
    <row r="14" spans="1:15" ht="15.75" thickBot="1" x14ac:dyDescent="0.3"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</row>
    <row r="15" spans="1:15" ht="15.75" thickBot="1" x14ac:dyDescent="0.3">
      <c r="B15" s="7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B16" s="94" t="s">
        <v>193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2:15" x14ac:dyDescent="0.25"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</row>
    <row r="18" spans="2:15" ht="15.75" thickBot="1" x14ac:dyDescent="0.3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2"/>
    </row>
    <row r="19" spans="2:15" ht="15.75" thickBot="1" x14ac:dyDescent="0.3">
      <c r="B19" s="7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x14ac:dyDescent="0.25">
      <c r="B20" s="94" t="s">
        <v>194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2:15" x14ac:dyDescent="0.25"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  <row r="22" spans="2:15" ht="15.75" thickBot="1" x14ac:dyDescent="0.3"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2"/>
    </row>
    <row r="23" spans="2:15" ht="15.75" thickBot="1" x14ac:dyDescent="0.3">
      <c r="B23" s="7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 ht="15.75" customHeight="1" x14ac:dyDescent="0.25">
      <c r="B24" s="94" t="s">
        <v>195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2:15" x14ac:dyDescent="0.25"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  <row r="26" spans="2:15" ht="15.75" thickBot="1" x14ac:dyDescent="0.3"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2"/>
    </row>
    <row r="27" spans="2:15" ht="15.75" thickBot="1" x14ac:dyDescent="0.3">
      <c r="B27" s="7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2:15" ht="16.5" thickBot="1" x14ac:dyDescent="0.3">
      <c r="B28" s="103" t="s">
        <v>1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5"/>
    </row>
  </sheetData>
  <mergeCells count="9">
    <mergeCell ref="B1:O1"/>
    <mergeCell ref="B2:O2"/>
    <mergeCell ref="B24:O26"/>
    <mergeCell ref="B28:O28"/>
    <mergeCell ref="B12:O14"/>
    <mergeCell ref="B16:O18"/>
    <mergeCell ref="B20:O22"/>
    <mergeCell ref="B4:O6"/>
    <mergeCell ref="B8:O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zoomScale="90" zoomScaleNormal="90" workbookViewId="0">
      <pane xSplit="1" ySplit="1" topLeftCell="B2" activePane="bottomRight" state="frozen"/>
      <selection pane="topRight"/>
      <selection pane="bottomLeft"/>
      <selection pane="bottomRight" activeCell="B1" sqref="B1:G1"/>
    </sheetView>
  </sheetViews>
  <sheetFormatPr defaultColWidth="9.140625" defaultRowHeight="15" x14ac:dyDescent="0.25"/>
  <cols>
    <col min="1" max="1" width="32.28515625" style="1" customWidth="1"/>
    <col min="2" max="2" width="16.7109375" style="2" bestFit="1" customWidth="1"/>
    <col min="3" max="3" width="49.28515625" style="3" bestFit="1" customWidth="1"/>
    <col min="4" max="4" width="37" style="2" bestFit="1" customWidth="1"/>
    <col min="5" max="5" width="35" style="2" bestFit="1" customWidth="1"/>
    <col min="6" max="6" width="14.85546875" style="2" bestFit="1" customWidth="1"/>
    <col min="7" max="7" width="11.28515625" style="2" bestFit="1" customWidth="1"/>
    <col min="8" max="16384" width="9.140625" style="2"/>
  </cols>
  <sheetData>
    <row r="1" spans="1:7" ht="105" customHeight="1" thickBot="1" x14ac:dyDescent="0.3">
      <c r="A1" s="39"/>
      <c r="B1" s="88" t="s">
        <v>196</v>
      </c>
      <c r="C1" s="89"/>
      <c r="D1" s="89"/>
      <c r="E1" s="89"/>
      <c r="F1" s="89"/>
      <c r="G1" s="90"/>
    </row>
    <row r="2" spans="1:7" ht="16.5" thickBot="1" x14ac:dyDescent="0.3">
      <c r="A2" s="4"/>
      <c r="B2" s="115" t="s">
        <v>110</v>
      </c>
      <c r="C2" s="116"/>
      <c r="D2" s="116"/>
      <c r="E2" s="116"/>
      <c r="F2" s="116"/>
      <c r="G2" s="117"/>
    </row>
    <row r="3" spans="1:7" ht="16.5" thickBot="1" x14ac:dyDescent="0.3">
      <c r="A3" s="5"/>
      <c r="B3" s="106" t="s">
        <v>88</v>
      </c>
      <c r="C3" s="107"/>
      <c r="D3" s="107"/>
      <c r="E3" s="107"/>
      <c r="F3" s="107"/>
      <c r="G3" s="108"/>
    </row>
    <row r="4" spans="1:7" x14ac:dyDescent="0.25">
      <c r="B4" s="24" t="s">
        <v>89</v>
      </c>
      <c r="C4" s="25" t="s">
        <v>90</v>
      </c>
      <c r="D4" s="26" t="s">
        <v>91</v>
      </c>
      <c r="E4" s="26" t="s">
        <v>92</v>
      </c>
      <c r="F4" s="26" t="s">
        <v>93</v>
      </c>
      <c r="G4" s="27" t="s">
        <v>94</v>
      </c>
    </row>
    <row r="5" spans="1:7" x14ac:dyDescent="0.25">
      <c r="B5" s="28">
        <v>1</v>
      </c>
      <c r="C5" s="29"/>
      <c r="D5" s="30">
        <v>5</v>
      </c>
      <c r="E5" s="29">
        <f>C5*D5</f>
        <v>0</v>
      </c>
      <c r="F5" s="30">
        <v>5</v>
      </c>
      <c r="G5" s="31">
        <f>E5-F5</f>
        <v>-5</v>
      </c>
    </row>
    <row r="6" spans="1:7" x14ac:dyDescent="0.25">
      <c r="B6" s="28">
        <v>2</v>
      </c>
      <c r="C6" s="29"/>
      <c r="D6" s="30">
        <v>10</v>
      </c>
      <c r="E6" s="29">
        <f t="shared" ref="E6:E24" si="0">C6*D6</f>
        <v>0</v>
      </c>
      <c r="F6" s="30">
        <v>1</v>
      </c>
      <c r="G6" s="31">
        <f t="shared" ref="G6:G24" si="1">E6-F6</f>
        <v>-1</v>
      </c>
    </row>
    <row r="7" spans="1:7" x14ac:dyDescent="0.25">
      <c r="B7" s="28">
        <v>3</v>
      </c>
      <c r="C7" s="29"/>
      <c r="D7" s="30">
        <v>7</v>
      </c>
      <c r="E7" s="29">
        <f t="shared" si="0"/>
        <v>0</v>
      </c>
      <c r="F7" s="30">
        <v>3</v>
      </c>
      <c r="G7" s="31">
        <f t="shared" si="1"/>
        <v>-3</v>
      </c>
    </row>
    <row r="8" spans="1:7" x14ac:dyDescent="0.25">
      <c r="B8" s="28">
        <v>4</v>
      </c>
      <c r="C8" s="29"/>
      <c r="D8" s="30">
        <v>5</v>
      </c>
      <c r="E8" s="29">
        <f t="shared" si="0"/>
        <v>0</v>
      </c>
      <c r="F8" s="30">
        <v>5</v>
      </c>
      <c r="G8" s="31">
        <f t="shared" si="1"/>
        <v>-5</v>
      </c>
    </row>
    <row r="9" spans="1:7" x14ac:dyDescent="0.25">
      <c r="B9" s="28">
        <v>5</v>
      </c>
      <c r="C9" s="29"/>
      <c r="D9" s="30">
        <v>6</v>
      </c>
      <c r="E9" s="29">
        <f t="shared" si="0"/>
        <v>0</v>
      </c>
      <c r="F9" s="30">
        <v>1</v>
      </c>
      <c r="G9" s="31">
        <f t="shared" si="1"/>
        <v>-1</v>
      </c>
    </row>
    <row r="10" spans="1:7" x14ac:dyDescent="0.25">
      <c r="B10" s="28">
        <v>6</v>
      </c>
      <c r="C10" s="29"/>
      <c r="D10" s="30">
        <v>5</v>
      </c>
      <c r="E10" s="29">
        <f t="shared" si="0"/>
        <v>0</v>
      </c>
      <c r="F10" s="30">
        <v>2</v>
      </c>
      <c r="G10" s="31">
        <f t="shared" si="1"/>
        <v>-2</v>
      </c>
    </row>
    <row r="11" spans="1:7" x14ac:dyDescent="0.25">
      <c r="B11" s="28">
        <v>7</v>
      </c>
      <c r="C11" s="29"/>
      <c r="D11" s="30">
        <v>8</v>
      </c>
      <c r="E11" s="29">
        <f t="shared" si="0"/>
        <v>0</v>
      </c>
      <c r="F11" s="30">
        <v>2</v>
      </c>
      <c r="G11" s="31">
        <f t="shared" si="1"/>
        <v>-2</v>
      </c>
    </row>
    <row r="12" spans="1:7" x14ac:dyDescent="0.25">
      <c r="B12" s="28">
        <v>8</v>
      </c>
      <c r="C12" s="29"/>
      <c r="D12" s="30">
        <v>6</v>
      </c>
      <c r="E12" s="29">
        <f t="shared" si="0"/>
        <v>0</v>
      </c>
      <c r="F12" s="30">
        <v>3</v>
      </c>
      <c r="G12" s="31">
        <f t="shared" si="1"/>
        <v>-3</v>
      </c>
    </row>
    <row r="13" spans="1:7" x14ac:dyDescent="0.25">
      <c r="B13" s="28">
        <v>9</v>
      </c>
      <c r="C13" s="29"/>
      <c r="D13" s="30">
        <v>7</v>
      </c>
      <c r="E13" s="29">
        <f t="shared" si="0"/>
        <v>0</v>
      </c>
      <c r="F13" s="30">
        <v>1</v>
      </c>
      <c r="G13" s="31">
        <f t="shared" si="1"/>
        <v>-1</v>
      </c>
    </row>
    <row r="14" spans="1:7" x14ac:dyDescent="0.25">
      <c r="B14" s="28">
        <v>10</v>
      </c>
      <c r="C14" s="29"/>
      <c r="D14" s="30">
        <v>7</v>
      </c>
      <c r="E14" s="29">
        <f t="shared" si="0"/>
        <v>0</v>
      </c>
      <c r="F14" s="30">
        <v>2</v>
      </c>
      <c r="G14" s="31">
        <f t="shared" si="1"/>
        <v>-2</v>
      </c>
    </row>
    <row r="15" spans="1:7" x14ac:dyDescent="0.25">
      <c r="B15" s="28">
        <v>11</v>
      </c>
      <c r="C15" s="29"/>
      <c r="D15" s="30">
        <v>6</v>
      </c>
      <c r="E15" s="29">
        <f t="shared" si="0"/>
        <v>0</v>
      </c>
      <c r="F15" s="30">
        <v>2</v>
      </c>
      <c r="G15" s="31">
        <f t="shared" si="1"/>
        <v>-2</v>
      </c>
    </row>
    <row r="16" spans="1:7" x14ac:dyDescent="0.25">
      <c r="B16" s="28">
        <v>12</v>
      </c>
      <c r="C16" s="29"/>
      <c r="D16" s="30">
        <v>6</v>
      </c>
      <c r="E16" s="29">
        <f t="shared" si="0"/>
        <v>0</v>
      </c>
      <c r="F16" s="30">
        <v>2</v>
      </c>
      <c r="G16" s="31">
        <f t="shared" si="1"/>
        <v>-2</v>
      </c>
    </row>
    <row r="17" spans="2:7" x14ac:dyDescent="0.25">
      <c r="B17" s="28">
        <v>13</v>
      </c>
      <c r="C17" s="29"/>
      <c r="D17" s="30">
        <v>8</v>
      </c>
      <c r="E17" s="29">
        <f t="shared" si="0"/>
        <v>0</v>
      </c>
      <c r="F17" s="30">
        <v>1</v>
      </c>
      <c r="G17" s="31">
        <f t="shared" si="1"/>
        <v>-1</v>
      </c>
    </row>
    <row r="18" spans="2:7" x14ac:dyDescent="0.25">
      <c r="B18" s="28">
        <v>14</v>
      </c>
      <c r="C18" s="29"/>
      <c r="D18" s="30">
        <v>10</v>
      </c>
      <c r="E18" s="29">
        <f t="shared" si="0"/>
        <v>0</v>
      </c>
      <c r="F18" s="30">
        <v>0</v>
      </c>
      <c r="G18" s="31">
        <f t="shared" si="1"/>
        <v>0</v>
      </c>
    </row>
    <row r="19" spans="2:7" x14ac:dyDescent="0.25">
      <c r="B19" s="28">
        <v>15</v>
      </c>
      <c r="C19" s="29"/>
      <c r="D19" s="30">
        <v>10</v>
      </c>
      <c r="E19" s="29">
        <f t="shared" si="0"/>
        <v>0</v>
      </c>
      <c r="F19" s="30">
        <v>0</v>
      </c>
      <c r="G19" s="31">
        <f t="shared" si="1"/>
        <v>0</v>
      </c>
    </row>
    <row r="20" spans="2:7" x14ac:dyDescent="0.25">
      <c r="B20" s="28">
        <v>16</v>
      </c>
      <c r="C20" s="29"/>
      <c r="D20" s="30">
        <v>9</v>
      </c>
      <c r="E20" s="29">
        <f t="shared" si="0"/>
        <v>0</v>
      </c>
      <c r="F20" s="30">
        <v>0</v>
      </c>
      <c r="G20" s="31">
        <f t="shared" si="1"/>
        <v>0</v>
      </c>
    </row>
    <row r="21" spans="2:7" x14ac:dyDescent="0.25">
      <c r="B21" s="28">
        <v>17</v>
      </c>
      <c r="C21" s="29"/>
      <c r="D21" s="30">
        <v>5</v>
      </c>
      <c r="E21" s="29">
        <f t="shared" si="0"/>
        <v>0</v>
      </c>
      <c r="F21" s="30">
        <v>1</v>
      </c>
      <c r="G21" s="31">
        <f t="shared" si="1"/>
        <v>-1</v>
      </c>
    </row>
    <row r="22" spans="2:7" x14ac:dyDescent="0.25">
      <c r="B22" s="28">
        <v>18</v>
      </c>
      <c r="C22" s="29"/>
      <c r="D22" s="30">
        <v>5</v>
      </c>
      <c r="E22" s="29">
        <f t="shared" si="0"/>
        <v>0</v>
      </c>
      <c r="F22" s="30">
        <v>1</v>
      </c>
      <c r="G22" s="31">
        <f t="shared" si="1"/>
        <v>-1</v>
      </c>
    </row>
    <row r="23" spans="2:7" x14ac:dyDescent="0.25">
      <c r="B23" s="28">
        <v>19</v>
      </c>
      <c r="C23" s="29"/>
      <c r="D23" s="30">
        <v>10</v>
      </c>
      <c r="E23" s="29">
        <f t="shared" si="0"/>
        <v>0</v>
      </c>
      <c r="F23" s="30">
        <v>0</v>
      </c>
      <c r="G23" s="31">
        <f t="shared" si="1"/>
        <v>0</v>
      </c>
    </row>
    <row r="24" spans="2:7" ht="15.75" thickBot="1" x14ac:dyDescent="0.3">
      <c r="B24" s="28">
        <v>20</v>
      </c>
      <c r="C24" s="29"/>
      <c r="D24" s="30">
        <v>9</v>
      </c>
      <c r="E24" s="29">
        <f t="shared" si="0"/>
        <v>0</v>
      </c>
      <c r="F24" s="30">
        <v>2</v>
      </c>
      <c r="G24" s="31">
        <f t="shared" si="1"/>
        <v>-2</v>
      </c>
    </row>
    <row r="25" spans="2:7" ht="16.5" thickBot="1" x14ac:dyDescent="0.3">
      <c r="B25" s="106" t="s">
        <v>95</v>
      </c>
      <c r="C25" s="107"/>
      <c r="D25" s="107"/>
      <c r="E25" s="107"/>
      <c r="F25" s="107"/>
      <c r="G25" s="32">
        <f>SUMIF(G5:G24,"&gt;0")</f>
        <v>0</v>
      </c>
    </row>
    <row r="26" spans="2:7" x14ac:dyDescent="0.25">
      <c r="B26" s="118" t="s">
        <v>96</v>
      </c>
      <c r="C26" s="119"/>
      <c r="D26" s="119"/>
      <c r="E26" s="119"/>
      <c r="F26" s="119"/>
      <c r="G26" s="120"/>
    </row>
    <row r="27" spans="2:7" ht="15.75" thickBot="1" x14ac:dyDescent="0.3">
      <c r="B27" s="17"/>
      <c r="C27" s="9"/>
      <c r="D27" s="9"/>
      <c r="E27" s="9"/>
      <c r="F27" s="9"/>
      <c r="G27" s="18"/>
    </row>
    <row r="28" spans="2:7" ht="16.5" thickBot="1" x14ac:dyDescent="0.3">
      <c r="B28" s="106" t="s">
        <v>97</v>
      </c>
      <c r="C28" s="107"/>
      <c r="D28" s="108"/>
      <c r="E28" s="9"/>
      <c r="F28" s="9"/>
      <c r="G28" s="18"/>
    </row>
    <row r="29" spans="2:7" x14ac:dyDescent="0.25">
      <c r="B29" s="33" t="s">
        <v>98</v>
      </c>
      <c r="C29" s="25" t="s">
        <v>99</v>
      </c>
      <c r="D29" s="34" t="s">
        <v>100</v>
      </c>
      <c r="E29" s="9"/>
      <c r="F29" s="9"/>
      <c r="G29" s="18"/>
    </row>
    <row r="30" spans="2:7" x14ac:dyDescent="0.25">
      <c r="B30" s="28">
        <v>1</v>
      </c>
      <c r="C30" s="29" t="s">
        <v>101</v>
      </c>
      <c r="D30" s="35">
        <v>1</v>
      </c>
      <c r="E30" s="9"/>
      <c r="F30" s="9"/>
      <c r="G30" s="18"/>
    </row>
    <row r="31" spans="2:7" x14ac:dyDescent="0.25">
      <c r="B31" s="28">
        <v>2</v>
      </c>
      <c r="C31" s="29" t="s">
        <v>102</v>
      </c>
      <c r="D31" s="35">
        <v>0.99</v>
      </c>
      <c r="E31" s="9"/>
      <c r="F31" s="9"/>
      <c r="G31" s="18"/>
    </row>
    <row r="32" spans="2:7" x14ac:dyDescent="0.25">
      <c r="B32" s="28">
        <v>3</v>
      </c>
      <c r="C32" s="29" t="s">
        <v>103</v>
      </c>
      <c r="D32" s="35">
        <v>0.97499999999999998</v>
      </c>
      <c r="E32" s="9"/>
      <c r="F32" s="9"/>
      <c r="G32" s="18"/>
    </row>
    <row r="33" spans="2:7" x14ac:dyDescent="0.25">
      <c r="B33" s="28">
        <v>4</v>
      </c>
      <c r="C33" s="29" t="s">
        <v>104</v>
      </c>
      <c r="D33" s="35">
        <v>0.97</v>
      </c>
      <c r="E33" s="9"/>
      <c r="F33" s="9"/>
      <c r="G33" s="18"/>
    </row>
    <row r="34" spans="2:7" ht="15.75" thickBot="1" x14ac:dyDescent="0.3">
      <c r="B34" s="36">
        <v>5</v>
      </c>
      <c r="C34" s="37" t="s">
        <v>105</v>
      </c>
      <c r="D34" s="38" t="s">
        <v>106</v>
      </c>
      <c r="E34" s="9"/>
      <c r="F34" s="9"/>
      <c r="G34" s="18"/>
    </row>
    <row r="35" spans="2:7" ht="15.75" thickBot="1" x14ac:dyDescent="0.3">
      <c r="B35" s="17"/>
      <c r="C35" s="9"/>
      <c r="D35" s="9"/>
      <c r="E35" s="9"/>
      <c r="F35" s="9"/>
      <c r="G35" s="18"/>
    </row>
    <row r="36" spans="2:7" ht="15.75" thickBot="1" x14ac:dyDescent="0.3">
      <c r="B36" s="109" t="s">
        <v>107</v>
      </c>
      <c r="C36" s="110"/>
      <c r="D36" s="111"/>
      <c r="E36" s="112" t="str">
        <f>IF(G25&lt;=5,"100%",IF(AND(G25&gt;5,G25&lt;=22),"99%",IF(AND(G25&gt;22,G25&lt;=40),"97,5%",IF(AND(G25&gt;40,G25&lt;=100),"97%","95% e penalização conforme edital"))))</f>
        <v>100%</v>
      </c>
      <c r="F36" s="113"/>
      <c r="G36" s="114"/>
    </row>
    <row r="37" spans="2:7" x14ac:dyDescent="0.25">
      <c r="B37" s="10"/>
      <c r="C37" s="11"/>
      <c r="D37" s="11"/>
      <c r="E37" s="11"/>
      <c r="F37" s="11"/>
      <c r="G37" s="12"/>
    </row>
    <row r="38" spans="2:7" x14ac:dyDescent="0.25">
      <c r="B38" s="17"/>
      <c r="C38" s="9"/>
      <c r="D38" s="9"/>
      <c r="E38" s="9"/>
      <c r="F38" s="9"/>
      <c r="G38" s="18"/>
    </row>
    <row r="39" spans="2:7" x14ac:dyDescent="0.25">
      <c r="B39" s="17"/>
      <c r="C39" s="19"/>
      <c r="D39" s="9"/>
      <c r="E39" s="9"/>
      <c r="F39" s="19"/>
      <c r="G39" s="18"/>
    </row>
    <row r="40" spans="2:7" x14ac:dyDescent="0.25">
      <c r="B40" s="17"/>
      <c r="C40" s="20" t="s">
        <v>108</v>
      </c>
      <c r="D40" s="9"/>
      <c r="E40" s="20" t="s">
        <v>109</v>
      </c>
      <c r="F40" s="9"/>
      <c r="G40" s="18"/>
    </row>
    <row r="41" spans="2:7" x14ac:dyDescent="0.25">
      <c r="B41" s="17"/>
      <c r="C41" s="20" t="s">
        <v>86</v>
      </c>
      <c r="D41" s="9"/>
      <c r="E41" s="20" t="s">
        <v>87</v>
      </c>
      <c r="F41" s="9"/>
      <c r="G41" s="18"/>
    </row>
    <row r="42" spans="2:7" x14ac:dyDescent="0.25">
      <c r="B42" s="17"/>
      <c r="C42" s="9"/>
      <c r="D42" s="9"/>
      <c r="E42" s="9"/>
      <c r="F42" s="9"/>
      <c r="G42" s="18"/>
    </row>
    <row r="43" spans="2:7" ht="15.75" thickBot="1" x14ac:dyDescent="0.3">
      <c r="B43" s="21"/>
      <c r="C43" s="22"/>
      <c r="D43" s="22"/>
      <c r="E43" s="22"/>
      <c r="F43" s="22"/>
      <c r="G43" s="23"/>
    </row>
    <row r="47" spans="2:7" x14ac:dyDescent="0.25">
      <c r="C47" s="6"/>
      <c r="D47" s="7"/>
    </row>
    <row r="48" spans="2:7" x14ac:dyDescent="0.25">
      <c r="C48" s="6"/>
      <c r="D48" s="7"/>
    </row>
    <row r="49" spans="3:4" x14ac:dyDescent="0.25">
      <c r="C49" s="6"/>
      <c r="D49" s="7"/>
    </row>
    <row r="50" spans="3:4" x14ac:dyDescent="0.25">
      <c r="C50" s="7"/>
      <c r="D50" s="7"/>
    </row>
    <row r="51" spans="3:4" x14ac:dyDescent="0.25">
      <c r="C51" s="6"/>
      <c r="D51" s="7"/>
    </row>
    <row r="52" spans="3:4" x14ac:dyDescent="0.25">
      <c r="C52" s="6"/>
      <c r="D52" s="7"/>
    </row>
    <row r="53" spans="3:4" x14ac:dyDescent="0.25">
      <c r="C53" s="6"/>
      <c r="D53" s="7"/>
    </row>
    <row r="54" spans="3:4" x14ac:dyDescent="0.25">
      <c r="C54" s="6"/>
      <c r="D54" s="7"/>
    </row>
    <row r="55" spans="3:4" x14ac:dyDescent="0.25">
      <c r="C55" s="6"/>
      <c r="D55" s="7"/>
    </row>
    <row r="56" spans="3:4" x14ac:dyDescent="0.25">
      <c r="C56" s="6"/>
      <c r="D56" s="7"/>
    </row>
    <row r="57" spans="3:4" x14ac:dyDescent="0.25">
      <c r="C57" s="6"/>
      <c r="D57" s="7"/>
    </row>
  </sheetData>
  <mergeCells count="8">
    <mergeCell ref="B28:D28"/>
    <mergeCell ref="B36:D36"/>
    <mergeCell ref="E36:G36"/>
    <mergeCell ref="B1:G1"/>
    <mergeCell ref="B2:G2"/>
    <mergeCell ref="B3:G3"/>
    <mergeCell ref="B25:F25"/>
    <mergeCell ref="B26:G26"/>
  </mergeCells>
  <hyperlinks>
    <hyperlink ref="B4" location="'CONTRATO XX20XX'!A1" display="XX/20XX"/>
    <hyperlink ref="B30:E30" location="'01.2019 FRJ-QUALIDATA'!A1" display="01/2019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="90" zoomScaleNormal="9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32.28515625" style="1" customWidth="1"/>
    <col min="2" max="2" width="9.28515625" style="2" bestFit="1" customWidth="1"/>
    <col min="3" max="3" width="40.85546875" style="3" customWidth="1"/>
    <col min="4" max="4" width="27.42578125" style="2" customWidth="1"/>
    <col min="5" max="5" width="34.140625" style="2" customWidth="1"/>
    <col min="6" max="6" width="30.85546875" style="2" customWidth="1"/>
    <col min="7" max="7" width="15.5703125" style="2" bestFit="1" customWidth="1"/>
    <col min="8" max="16384" width="9.140625" style="2"/>
  </cols>
  <sheetData>
    <row r="1" spans="1:7" ht="105" customHeight="1" thickBot="1" x14ac:dyDescent="0.3">
      <c r="A1" s="8"/>
      <c r="B1" s="121" t="s">
        <v>196</v>
      </c>
      <c r="C1" s="122"/>
      <c r="D1" s="122"/>
      <c r="E1" s="122"/>
      <c r="F1" s="122"/>
      <c r="G1" s="123"/>
    </row>
    <row r="2" spans="1:7" ht="16.5" thickBot="1" x14ac:dyDescent="0.3">
      <c r="A2" s="4"/>
      <c r="B2" s="124" t="s">
        <v>48</v>
      </c>
      <c r="C2" s="125"/>
      <c r="D2" s="125"/>
      <c r="E2" s="125"/>
      <c r="F2" s="125"/>
      <c r="G2" s="126"/>
    </row>
    <row r="3" spans="1:7" ht="16.5" thickBot="1" x14ac:dyDescent="0.3">
      <c r="A3" s="5"/>
      <c r="B3" s="46" t="s">
        <v>49</v>
      </c>
      <c r="C3" s="13" t="s">
        <v>50</v>
      </c>
      <c r="D3" s="14" t="s">
        <v>51</v>
      </c>
      <c r="E3" s="15" t="s">
        <v>0</v>
      </c>
      <c r="F3" s="15" t="s">
        <v>52</v>
      </c>
      <c r="G3" s="16" t="s">
        <v>53</v>
      </c>
    </row>
    <row r="4" spans="1:7" ht="15.75" x14ac:dyDescent="0.25">
      <c r="B4" s="47" t="s">
        <v>54</v>
      </c>
      <c r="C4" s="48"/>
      <c r="D4" s="49"/>
      <c r="E4" s="49"/>
      <c r="F4" s="48"/>
      <c r="G4" s="50"/>
    </row>
    <row r="5" spans="1:7" ht="15.75" x14ac:dyDescent="0.25">
      <c r="B5" s="51" t="s">
        <v>55</v>
      </c>
      <c r="C5" s="52"/>
      <c r="D5" s="53"/>
      <c r="E5" s="53"/>
      <c r="F5" s="52"/>
      <c r="G5" s="54"/>
    </row>
    <row r="6" spans="1:7" ht="15.75" x14ac:dyDescent="0.25">
      <c r="B6" s="51" t="s">
        <v>56</v>
      </c>
      <c r="C6" s="52"/>
      <c r="D6" s="53"/>
      <c r="E6" s="53"/>
      <c r="F6" s="52"/>
      <c r="G6" s="54"/>
    </row>
    <row r="7" spans="1:7" ht="15.75" x14ac:dyDescent="0.25">
      <c r="B7" s="51" t="s">
        <v>57</v>
      </c>
      <c r="C7" s="52"/>
      <c r="D7" s="53"/>
      <c r="E7" s="53"/>
      <c r="F7" s="52"/>
      <c r="G7" s="54"/>
    </row>
    <row r="8" spans="1:7" ht="15.75" x14ac:dyDescent="0.25">
      <c r="B8" s="51" t="s">
        <v>58</v>
      </c>
      <c r="C8" s="52"/>
      <c r="D8" s="53"/>
      <c r="E8" s="53"/>
      <c r="F8" s="52"/>
      <c r="G8" s="54"/>
    </row>
    <row r="9" spans="1:7" ht="15.75" x14ac:dyDescent="0.25">
      <c r="B9" s="51" t="s">
        <v>59</v>
      </c>
      <c r="C9" s="52"/>
      <c r="D9" s="53"/>
      <c r="E9" s="53"/>
      <c r="F9" s="52"/>
      <c r="G9" s="54"/>
    </row>
    <row r="10" spans="1:7" ht="15.75" x14ac:dyDescent="0.25">
      <c r="B10" s="51" t="s">
        <v>60</v>
      </c>
      <c r="C10" s="52"/>
      <c r="D10" s="53"/>
      <c r="E10" s="53"/>
      <c r="F10" s="52"/>
      <c r="G10" s="54"/>
    </row>
    <row r="11" spans="1:7" ht="15.75" x14ac:dyDescent="0.25">
      <c r="B11" s="51" t="s">
        <v>61</v>
      </c>
      <c r="C11" s="52"/>
      <c r="D11" s="53"/>
      <c r="E11" s="53"/>
      <c r="F11" s="52"/>
      <c r="G11" s="54"/>
    </row>
    <row r="12" spans="1:7" ht="15.75" x14ac:dyDescent="0.25">
      <c r="B12" s="51" t="s">
        <v>62</v>
      </c>
      <c r="C12" s="52"/>
      <c r="D12" s="53"/>
      <c r="E12" s="53"/>
      <c r="F12" s="52"/>
      <c r="G12" s="54"/>
    </row>
    <row r="13" spans="1:7" ht="15.75" x14ac:dyDescent="0.25">
      <c r="B13" s="51" t="s">
        <v>63</v>
      </c>
      <c r="C13" s="52"/>
      <c r="D13" s="53"/>
      <c r="E13" s="53"/>
      <c r="F13" s="52"/>
      <c r="G13" s="54"/>
    </row>
    <row r="14" spans="1:7" ht="15.75" x14ac:dyDescent="0.25">
      <c r="B14" s="51" t="s">
        <v>64</v>
      </c>
      <c r="C14" s="52"/>
      <c r="D14" s="53"/>
      <c r="E14" s="53"/>
      <c r="F14" s="52"/>
      <c r="G14" s="54"/>
    </row>
    <row r="15" spans="1:7" ht="15.75" x14ac:dyDescent="0.25">
      <c r="B15" s="51" t="s">
        <v>65</v>
      </c>
      <c r="C15" s="52"/>
      <c r="D15" s="53"/>
      <c r="E15" s="53"/>
      <c r="F15" s="52"/>
      <c r="G15" s="54"/>
    </row>
    <row r="16" spans="1:7" ht="15.75" x14ac:dyDescent="0.25">
      <c r="B16" s="51" t="s">
        <v>66</v>
      </c>
      <c r="C16" s="52"/>
      <c r="D16" s="53"/>
      <c r="E16" s="53"/>
      <c r="F16" s="52"/>
      <c r="G16" s="54"/>
    </row>
    <row r="17" spans="2:7" ht="15.75" x14ac:dyDescent="0.25">
      <c r="B17" s="51" t="s">
        <v>67</v>
      </c>
      <c r="C17" s="52"/>
      <c r="D17" s="53"/>
      <c r="E17" s="53"/>
      <c r="F17" s="52"/>
      <c r="G17" s="54"/>
    </row>
    <row r="18" spans="2:7" ht="15.75" x14ac:dyDescent="0.25">
      <c r="B18" s="51" t="s">
        <v>68</v>
      </c>
      <c r="C18" s="52"/>
      <c r="D18" s="53"/>
      <c r="E18" s="53"/>
      <c r="F18" s="52"/>
      <c r="G18" s="54"/>
    </row>
    <row r="19" spans="2:7" ht="15.75" x14ac:dyDescent="0.25">
      <c r="B19" s="51" t="s">
        <v>69</v>
      </c>
      <c r="C19" s="52"/>
      <c r="D19" s="53"/>
      <c r="E19" s="53"/>
      <c r="F19" s="52"/>
      <c r="G19" s="54"/>
    </row>
    <row r="20" spans="2:7" ht="15.75" x14ac:dyDescent="0.25">
      <c r="B20" s="51" t="s">
        <v>70</v>
      </c>
      <c r="C20" s="52"/>
      <c r="D20" s="53"/>
      <c r="E20" s="53"/>
      <c r="F20" s="52"/>
      <c r="G20" s="54"/>
    </row>
    <row r="21" spans="2:7" ht="15.75" x14ac:dyDescent="0.25">
      <c r="B21" s="51" t="s">
        <v>71</v>
      </c>
      <c r="C21" s="52"/>
      <c r="D21" s="53"/>
      <c r="E21" s="53"/>
      <c r="F21" s="52"/>
      <c r="G21" s="54"/>
    </row>
    <row r="22" spans="2:7" ht="15.75" x14ac:dyDescent="0.25">
      <c r="B22" s="51" t="s">
        <v>72</v>
      </c>
      <c r="C22" s="52"/>
      <c r="D22" s="53"/>
      <c r="E22" s="53"/>
      <c r="F22" s="52"/>
      <c r="G22" s="54"/>
    </row>
    <row r="23" spans="2:7" ht="15.75" x14ac:dyDescent="0.25">
      <c r="B23" s="51" t="s">
        <v>73</v>
      </c>
      <c r="C23" s="52"/>
      <c r="D23" s="53"/>
      <c r="E23" s="53"/>
      <c r="F23" s="52"/>
      <c r="G23" s="54"/>
    </row>
    <row r="24" spans="2:7" ht="15.75" x14ac:dyDescent="0.25">
      <c r="B24" s="51" t="s">
        <v>74</v>
      </c>
      <c r="C24" s="52"/>
      <c r="D24" s="53"/>
      <c r="E24" s="53"/>
      <c r="F24" s="52"/>
      <c r="G24" s="54"/>
    </row>
    <row r="25" spans="2:7" ht="15.75" x14ac:dyDescent="0.25">
      <c r="B25" s="51" t="s">
        <v>75</v>
      </c>
      <c r="C25" s="52"/>
      <c r="D25" s="53"/>
      <c r="E25" s="53"/>
      <c r="F25" s="52"/>
      <c r="G25" s="54"/>
    </row>
    <row r="26" spans="2:7" ht="15.75" x14ac:dyDescent="0.25">
      <c r="B26" s="51" t="s">
        <v>76</v>
      </c>
      <c r="C26" s="52"/>
      <c r="D26" s="53"/>
      <c r="E26" s="53"/>
      <c r="F26" s="52"/>
      <c r="G26" s="54"/>
    </row>
    <row r="27" spans="2:7" ht="15.75" x14ac:dyDescent="0.25">
      <c r="B27" s="51" t="s">
        <v>77</v>
      </c>
      <c r="C27" s="52"/>
      <c r="D27" s="53"/>
      <c r="E27" s="53"/>
      <c r="F27" s="52"/>
      <c r="G27" s="54"/>
    </row>
    <row r="28" spans="2:7" ht="15.75" x14ac:dyDescent="0.25">
      <c r="B28" s="51" t="s">
        <v>78</v>
      </c>
      <c r="C28" s="52"/>
      <c r="D28" s="53"/>
      <c r="E28" s="53"/>
      <c r="F28" s="52"/>
      <c r="G28" s="54"/>
    </row>
    <row r="29" spans="2:7" ht="15.75" x14ac:dyDescent="0.25">
      <c r="B29" s="51" t="s">
        <v>79</v>
      </c>
      <c r="C29" s="52"/>
      <c r="D29" s="53"/>
      <c r="E29" s="53"/>
      <c r="F29" s="52"/>
      <c r="G29" s="54"/>
    </row>
    <row r="30" spans="2:7" ht="15.75" x14ac:dyDescent="0.25">
      <c r="B30" s="51" t="s">
        <v>80</v>
      </c>
      <c r="C30" s="52"/>
      <c r="D30" s="53"/>
      <c r="E30" s="53"/>
      <c r="F30" s="52"/>
      <c r="G30" s="54"/>
    </row>
    <row r="31" spans="2:7" ht="15.75" x14ac:dyDescent="0.25">
      <c r="B31" s="51" t="s">
        <v>81</v>
      </c>
      <c r="C31" s="52"/>
      <c r="D31" s="53"/>
      <c r="E31" s="53"/>
      <c r="F31" s="52"/>
      <c r="G31" s="54"/>
    </row>
    <row r="32" spans="2:7" ht="15.75" x14ac:dyDescent="0.25">
      <c r="B32" s="51" t="s">
        <v>82</v>
      </c>
      <c r="C32" s="52"/>
      <c r="D32" s="53"/>
      <c r="E32" s="53"/>
      <c r="F32" s="52"/>
      <c r="G32" s="54"/>
    </row>
    <row r="33" spans="2:7" ht="15.75" x14ac:dyDescent="0.25">
      <c r="B33" s="51" t="s">
        <v>83</v>
      </c>
      <c r="C33" s="52"/>
      <c r="D33" s="53"/>
      <c r="E33" s="53"/>
      <c r="F33" s="52"/>
      <c r="G33" s="54"/>
    </row>
    <row r="34" spans="2:7" ht="16.5" thickBot="1" x14ac:dyDescent="0.3">
      <c r="B34" s="55" t="s">
        <v>84</v>
      </c>
      <c r="C34" s="56"/>
      <c r="D34" s="57"/>
      <c r="E34" s="57"/>
      <c r="F34" s="56"/>
      <c r="G34" s="58"/>
    </row>
    <row r="35" spans="2:7" ht="15.75" x14ac:dyDescent="0.25">
      <c r="B35" s="59"/>
      <c r="C35" s="60"/>
      <c r="D35" s="60"/>
      <c r="E35" s="60"/>
      <c r="F35" s="60"/>
      <c r="G35" s="61"/>
    </row>
    <row r="36" spans="2:7" ht="15.75" x14ac:dyDescent="0.25">
      <c r="B36" s="62"/>
      <c r="C36" s="63"/>
      <c r="D36" s="63"/>
      <c r="E36" s="63"/>
      <c r="F36" s="63"/>
      <c r="G36" s="64"/>
    </row>
    <row r="37" spans="2:7" ht="15.75" x14ac:dyDescent="0.25">
      <c r="B37" s="62"/>
      <c r="C37" s="63"/>
      <c r="D37" s="63"/>
      <c r="E37" s="63"/>
      <c r="F37" s="63"/>
      <c r="G37" s="64"/>
    </row>
    <row r="38" spans="2:7" ht="15.75" x14ac:dyDescent="0.25">
      <c r="B38" s="62"/>
      <c r="C38" s="65"/>
      <c r="D38" s="63"/>
      <c r="E38" s="63"/>
      <c r="F38" s="65"/>
      <c r="G38" s="64"/>
    </row>
    <row r="39" spans="2:7" ht="15.75" x14ac:dyDescent="0.25">
      <c r="B39" s="62"/>
      <c r="C39" s="66" t="s">
        <v>85</v>
      </c>
      <c r="D39" s="63"/>
      <c r="E39" s="63"/>
      <c r="F39" s="66" t="s">
        <v>85</v>
      </c>
      <c r="G39" s="64"/>
    </row>
    <row r="40" spans="2:7" ht="15.75" x14ac:dyDescent="0.25">
      <c r="B40" s="62"/>
      <c r="C40" s="66" t="s">
        <v>86</v>
      </c>
      <c r="D40" s="63"/>
      <c r="E40" s="63"/>
      <c r="F40" s="66" t="s">
        <v>87</v>
      </c>
      <c r="G40" s="64"/>
    </row>
    <row r="41" spans="2:7" ht="15.75" x14ac:dyDescent="0.25">
      <c r="B41" s="62"/>
      <c r="C41" s="63"/>
      <c r="D41" s="63"/>
      <c r="E41" s="63"/>
      <c r="F41" s="63"/>
      <c r="G41" s="64"/>
    </row>
    <row r="42" spans="2:7" ht="15.75" x14ac:dyDescent="0.25">
      <c r="B42" s="62"/>
      <c r="C42" s="63"/>
      <c r="D42" s="63"/>
      <c r="E42" s="63"/>
      <c r="F42" s="63"/>
      <c r="G42" s="64"/>
    </row>
    <row r="43" spans="2:7" ht="15.75" x14ac:dyDescent="0.25">
      <c r="B43" s="62"/>
      <c r="C43" s="63"/>
      <c r="D43" s="63"/>
      <c r="E43" s="63"/>
      <c r="F43" s="63"/>
      <c r="G43" s="64"/>
    </row>
    <row r="44" spans="2:7" ht="16.5" thickBot="1" x14ac:dyDescent="0.3">
      <c r="B44" s="67"/>
      <c r="C44" s="68"/>
      <c r="D44" s="68"/>
      <c r="E44" s="68"/>
      <c r="F44" s="68"/>
      <c r="G44" s="69"/>
    </row>
  </sheetData>
  <mergeCells count="2">
    <mergeCell ref="B1:G1"/>
    <mergeCell ref="B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zoomScale="85" zoomScaleNormal="85" workbookViewId="0">
      <pane xSplit="1" ySplit="10" topLeftCell="B11" activePane="bottomRight" state="frozen"/>
      <selection activeCell="H9" sqref="H9"/>
      <selection pane="topRight" activeCell="H9" sqref="H9"/>
      <selection pane="bottomLeft" activeCell="H9" sqref="H9"/>
      <selection pane="bottomRight" sqref="A1:A7"/>
    </sheetView>
  </sheetViews>
  <sheetFormatPr defaultRowHeight="15" x14ac:dyDescent="0.2"/>
  <cols>
    <col min="1" max="1" width="41.85546875" style="70" bestFit="1" customWidth="1"/>
    <col min="2" max="2" width="47.85546875" style="70" bestFit="1" customWidth="1"/>
    <col min="3" max="3" width="55.7109375" style="70" bestFit="1" customWidth="1"/>
    <col min="4" max="4" width="61" style="70" bestFit="1" customWidth="1"/>
    <col min="5" max="5" width="49.7109375" style="70" customWidth="1"/>
    <col min="6" max="6" width="44" style="70" bestFit="1" customWidth="1"/>
    <col min="7" max="7" width="49.7109375" style="70" bestFit="1" customWidth="1"/>
    <col min="8" max="8" width="54.42578125" style="70" bestFit="1" customWidth="1"/>
    <col min="9" max="9" width="43.5703125" style="70" bestFit="1" customWidth="1"/>
    <col min="10" max="10" width="47.85546875" style="70" bestFit="1" customWidth="1"/>
    <col min="11" max="11" width="34.85546875" style="70" bestFit="1" customWidth="1"/>
    <col min="12" max="12" width="64.85546875" style="70" bestFit="1" customWidth="1"/>
    <col min="13" max="13" width="48.5703125" style="70" bestFit="1" customWidth="1"/>
    <col min="14" max="14" width="53" style="70" bestFit="1" customWidth="1"/>
    <col min="15" max="15" width="53.7109375" style="70" bestFit="1" customWidth="1"/>
    <col min="16" max="16" width="37.85546875" style="70" bestFit="1" customWidth="1"/>
    <col min="17" max="17" width="44.7109375" style="70" bestFit="1" customWidth="1"/>
    <col min="18" max="18" width="47.85546875" style="70" bestFit="1" customWidth="1"/>
    <col min="19" max="19" width="49.42578125" style="70" customWidth="1"/>
    <col min="20" max="20" width="48.140625" style="70" customWidth="1"/>
    <col min="21" max="21" width="48.28515625" style="70" bestFit="1" customWidth="1"/>
    <col min="22" max="16384" width="9.140625" style="70"/>
  </cols>
  <sheetData>
    <row r="1" spans="1:21" ht="15" customHeight="1" x14ac:dyDescent="0.2">
      <c r="A1" s="129"/>
      <c r="B1" s="131" t="s">
        <v>196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3"/>
    </row>
    <row r="2" spans="1:21" ht="15" customHeight="1" x14ac:dyDescent="0.2">
      <c r="A2" s="130"/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</row>
    <row r="3" spans="1:21" ht="15" customHeight="1" x14ac:dyDescent="0.2">
      <c r="A3" s="130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6"/>
    </row>
    <row r="4" spans="1:21" ht="15" customHeight="1" x14ac:dyDescent="0.2">
      <c r="A4" s="130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6"/>
    </row>
    <row r="5" spans="1:21" ht="15" customHeight="1" x14ac:dyDescent="0.2">
      <c r="A5" s="130"/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6"/>
    </row>
    <row r="6" spans="1:21" ht="15.75" customHeight="1" x14ac:dyDescent="0.2">
      <c r="A6" s="130"/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6"/>
    </row>
    <row r="7" spans="1:21" ht="16.5" customHeight="1" thickBot="1" x14ac:dyDescent="0.25">
      <c r="A7" s="130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</row>
    <row r="8" spans="1:21" ht="15.75" x14ac:dyDescent="0.25">
      <c r="A8" s="127"/>
      <c r="B8" s="137" t="s">
        <v>140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9"/>
    </row>
    <row r="9" spans="1:21" ht="16.5" thickBot="1" x14ac:dyDescent="0.3">
      <c r="A9" s="128"/>
      <c r="B9" s="80" t="s">
        <v>111</v>
      </c>
      <c r="C9" s="71" t="s">
        <v>112</v>
      </c>
      <c r="D9" s="71" t="s">
        <v>113</v>
      </c>
      <c r="E9" s="71" t="s">
        <v>114</v>
      </c>
      <c r="F9" s="71" t="s">
        <v>143</v>
      </c>
      <c r="G9" s="71" t="s">
        <v>115</v>
      </c>
      <c r="H9" s="71" t="s">
        <v>145</v>
      </c>
      <c r="I9" s="71" t="s">
        <v>146</v>
      </c>
      <c r="J9" s="71" t="s">
        <v>116</v>
      </c>
      <c r="K9" s="71" t="s">
        <v>149</v>
      </c>
      <c r="L9" s="71" t="s">
        <v>150</v>
      </c>
      <c r="M9" s="71" t="s">
        <v>152</v>
      </c>
      <c r="N9" s="71" t="s">
        <v>117</v>
      </c>
      <c r="O9" s="71" t="s">
        <v>118</v>
      </c>
      <c r="P9" s="71" t="s">
        <v>155</v>
      </c>
      <c r="Q9" s="72" t="s">
        <v>119</v>
      </c>
      <c r="R9" s="72" t="s">
        <v>162</v>
      </c>
      <c r="S9" s="72" t="s">
        <v>165</v>
      </c>
      <c r="T9" s="72" t="s">
        <v>167</v>
      </c>
      <c r="U9" s="72" t="s">
        <v>168</v>
      </c>
    </row>
    <row r="10" spans="1:21" ht="19.5" customHeight="1" x14ac:dyDescent="0.2">
      <c r="A10" s="77" t="s">
        <v>2</v>
      </c>
      <c r="B10" s="81" t="s">
        <v>141</v>
      </c>
      <c r="C10" s="73" t="s">
        <v>142</v>
      </c>
      <c r="D10" s="73" t="s">
        <v>187</v>
      </c>
      <c r="E10" s="73" t="s">
        <v>158</v>
      </c>
      <c r="F10" s="73" t="s">
        <v>159</v>
      </c>
      <c r="G10" s="73" t="s">
        <v>144</v>
      </c>
      <c r="H10" s="73" t="s">
        <v>170</v>
      </c>
      <c r="I10" s="73" t="s">
        <v>147</v>
      </c>
      <c r="J10" s="73" t="s">
        <v>148</v>
      </c>
      <c r="K10" s="73" t="s">
        <v>160</v>
      </c>
      <c r="L10" s="73" t="s">
        <v>161</v>
      </c>
      <c r="M10" s="73" t="s">
        <v>151</v>
      </c>
      <c r="N10" s="73" t="s">
        <v>153</v>
      </c>
      <c r="O10" s="73" t="s">
        <v>154</v>
      </c>
      <c r="P10" s="73" t="s">
        <v>156</v>
      </c>
      <c r="Q10" s="74" t="s">
        <v>157</v>
      </c>
      <c r="R10" s="74" t="s">
        <v>163</v>
      </c>
      <c r="S10" s="74" t="s">
        <v>164</v>
      </c>
      <c r="T10" s="74" t="s">
        <v>166</v>
      </c>
      <c r="U10" s="74" t="s">
        <v>169</v>
      </c>
    </row>
    <row r="11" spans="1:21" ht="75" x14ac:dyDescent="0.2">
      <c r="A11" s="78" t="s">
        <v>171</v>
      </c>
      <c r="B11" s="82" t="s">
        <v>3</v>
      </c>
      <c r="C11" s="40" t="s">
        <v>4</v>
      </c>
      <c r="D11" s="40" t="s">
        <v>5</v>
      </c>
      <c r="E11" s="40" t="s">
        <v>6</v>
      </c>
      <c r="F11" s="40" t="s">
        <v>7</v>
      </c>
      <c r="G11" s="40" t="s">
        <v>8</v>
      </c>
      <c r="H11" s="40" t="s">
        <v>9</v>
      </c>
      <c r="I11" s="41" t="s">
        <v>10</v>
      </c>
      <c r="J11" s="41" t="s">
        <v>11</v>
      </c>
      <c r="K11" s="40" t="s">
        <v>12</v>
      </c>
      <c r="L11" s="83" t="s">
        <v>13</v>
      </c>
      <c r="M11" s="40" t="s">
        <v>14</v>
      </c>
      <c r="N11" s="40" t="s">
        <v>15</v>
      </c>
      <c r="O11" s="40" t="s">
        <v>16</v>
      </c>
      <c r="P11" s="40" t="s">
        <v>17</v>
      </c>
      <c r="Q11" s="42" t="s">
        <v>18</v>
      </c>
      <c r="R11" s="40" t="s">
        <v>121</v>
      </c>
      <c r="S11" s="40" t="s">
        <v>126</v>
      </c>
      <c r="T11" s="40" t="s">
        <v>130</v>
      </c>
      <c r="U11" s="42" t="s">
        <v>136</v>
      </c>
    </row>
    <row r="12" spans="1:21" ht="75" x14ac:dyDescent="0.2">
      <c r="A12" s="78" t="s">
        <v>172</v>
      </c>
      <c r="B12" s="82" t="s">
        <v>19</v>
      </c>
      <c r="C12" s="40" t="s">
        <v>20</v>
      </c>
      <c r="D12" s="40" t="s">
        <v>21</v>
      </c>
      <c r="E12" s="40" t="s">
        <v>181</v>
      </c>
      <c r="F12" s="40" t="s">
        <v>22</v>
      </c>
      <c r="G12" s="40" t="s">
        <v>23</v>
      </c>
      <c r="H12" s="40" t="s">
        <v>24</v>
      </c>
      <c r="I12" s="40" t="s">
        <v>25</v>
      </c>
      <c r="J12" s="40" t="s">
        <v>26</v>
      </c>
      <c r="K12" s="40" t="s">
        <v>27</v>
      </c>
      <c r="L12" s="40" t="s">
        <v>28</v>
      </c>
      <c r="M12" s="40" t="s">
        <v>29</v>
      </c>
      <c r="N12" s="40" t="s">
        <v>30</v>
      </c>
      <c r="O12" s="40" t="s">
        <v>31</v>
      </c>
      <c r="P12" s="40" t="s">
        <v>32</v>
      </c>
      <c r="Q12" s="42" t="s">
        <v>33</v>
      </c>
      <c r="R12" s="40" t="s">
        <v>122</v>
      </c>
      <c r="S12" s="40" t="s">
        <v>127</v>
      </c>
      <c r="T12" s="40" t="s">
        <v>131</v>
      </c>
      <c r="U12" s="42" t="s">
        <v>135</v>
      </c>
    </row>
    <row r="13" spans="1:21" ht="75" x14ac:dyDescent="0.2">
      <c r="A13" s="78" t="s">
        <v>173</v>
      </c>
      <c r="B13" s="82" t="s">
        <v>34</v>
      </c>
      <c r="C13" s="40" t="s">
        <v>34</v>
      </c>
      <c r="D13" s="40" t="s">
        <v>35</v>
      </c>
      <c r="E13" s="40" t="s">
        <v>34</v>
      </c>
      <c r="F13" s="40" t="s">
        <v>36</v>
      </c>
      <c r="G13" s="40" t="s">
        <v>37</v>
      </c>
      <c r="H13" s="43" t="s">
        <v>38</v>
      </c>
      <c r="I13" s="40" t="s">
        <v>34</v>
      </c>
      <c r="J13" s="40" t="s">
        <v>34</v>
      </c>
      <c r="K13" s="44" t="s">
        <v>39</v>
      </c>
      <c r="L13" s="40" t="s">
        <v>34</v>
      </c>
      <c r="M13" s="40" t="s">
        <v>34</v>
      </c>
      <c r="N13" s="40" t="s">
        <v>34</v>
      </c>
      <c r="O13" s="40" t="s">
        <v>34</v>
      </c>
      <c r="P13" s="40" t="s">
        <v>40</v>
      </c>
      <c r="Q13" s="40" t="s">
        <v>34</v>
      </c>
      <c r="R13" s="40" t="s">
        <v>123</v>
      </c>
      <c r="S13" s="40" t="s">
        <v>128</v>
      </c>
      <c r="T13" s="40" t="s">
        <v>132</v>
      </c>
      <c r="U13" s="42" t="s">
        <v>137</v>
      </c>
    </row>
    <row r="14" spans="1:21" ht="75" x14ac:dyDescent="0.2">
      <c r="A14" s="78" t="s">
        <v>174</v>
      </c>
      <c r="B14" s="84" t="s">
        <v>39</v>
      </c>
      <c r="C14" s="44" t="s">
        <v>39</v>
      </c>
      <c r="D14" s="44" t="s">
        <v>39</v>
      </c>
      <c r="E14" s="44" t="s">
        <v>39</v>
      </c>
      <c r="F14" s="44" t="s">
        <v>39</v>
      </c>
      <c r="G14" s="44" t="s">
        <v>39</v>
      </c>
      <c r="H14" s="44" t="s">
        <v>39</v>
      </c>
      <c r="I14" s="44" t="s">
        <v>39</v>
      </c>
      <c r="J14" s="44" t="s">
        <v>39</v>
      </c>
      <c r="K14" s="44" t="s">
        <v>39</v>
      </c>
      <c r="L14" s="44" t="s">
        <v>39</v>
      </c>
      <c r="M14" s="44" t="s">
        <v>41</v>
      </c>
      <c r="N14" s="44" t="s">
        <v>39</v>
      </c>
      <c r="O14" s="44" t="s">
        <v>42</v>
      </c>
      <c r="P14" s="44" t="s">
        <v>43</v>
      </c>
      <c r="Q14" s="45" t="s">
        <v>39</v>
      </c>
      <c r="R14" s="44" t="s">
        <v>124</v>
      </c>
      <c r="S14" s="44" t="s">
        <v>124</v>
      </c>
      <c r="T14" s="44" t="s">
        <v>133</v>
      </c>
      <c r="U14" s="45" t="s">
        <v>39</v>
      </c>
    </row>
    <row r="15" spans="1:21" ht="15.75" x14ac:dyDescent="0.2">
      <c r="A15" s="78" t="s">
        <v>175</v>
      </c>
      <c r="B15" s="82" t="s">
        <v>44</v>
      </c>
      <c r="C15" s="40" t="s">
        <v>44</v>
      </c>
      <c r="D15" s="40" t="s">
        <v>44</v>
      </c>
      <c r="E15" s="40" t="s">
        <v>44</v>
      </c>
      <c r="F15" s="40" t="s">
        <v>44</v>
      </c>
      <c r="G15" s="40" t="s">
        <v>44</v>
      </c>
      <c r="H15" s="40" t="s">
        <v>44</v>
      </c>
      <c r="I15" s="40" t="s">
        <v>44</v>
      </c>
      <c r="J15" s="40" t="s">
        <v>44</v>
      </c>
      <c r="K15" s="40" t="s">
        <v>44</v>
      </c>
      <c r="L15" s="40" t="s">
        <v>44</v>
      </c>
      <c r="M15" s="40" t="s">
        <v>44</v>
      </c>
      <c r="N15" s="40" t="s">
        <v>44</v>
      </c>
      <c r="O15" s="40" t="s">
        <v>44</v>
      </c>
      <c r="P15" s="40" t="s">
        <v>44</v>
      </c>
      <c r="Q15" s="42" t="s">
        <v>44</v>
      </c>
      <c r="R15" s="40" t="s">
        <v>44</v>
      </c>
      <c r="S15" s="40" t="s">
        <v>44</v>
      </c>
      <c r="T15" s="40" t="s">
        <v>44</v>
      </c>
      <c r="U15" s="42" t="s">
        <v>44</v>
      </c>
    </row>
    <row r="16" spans="1:21" ht="75" x14ac:dyDescent="0.2">
      <c r="A16" s="78" t="s">
        <v>176</v>
      </c>
      <c r="B16" s="82" t="s">
        <v>188</v>
      </c>
      <c r="C16" s="40" t="s">
        <v>189</v>
      </c>
      <c r="D16" s="40" t="s">
        <v>186</v>
      </c>
      <c r="E16" s="40" t="s">
        <v>185</v>
      </c>
      <c r="F16" s="40" t="s">
        <v>45</v>
      </c>
      <c r="G16" s="40" t="s">
        <v>45</v>
      </c>
      <c r="H16" s="40" t="s">
        <v>184</v>
      </c>
      <c r="I16" s="40" t="s">
        <v>45</v>
      </c>
      <c r="J16" s="40" t="s">
        <v>45</v>
      </c>
      <c r="K16" s="40" t="s">
        <v>183</v>
      </c>
      <c r="L16" s="40" t="s">
        <v>45</v>
      </c>
      <c r="M16" s="40" t="s">
        <v>45</v>
      </c>
      <c r="N16" s="40" t="s">
        <v>134</v>
      </c>
      <c r="O16" s="40" t="s">
        <v>182</v>
      </c>
      <c r="P16" s="40" t="s">
        <v>134</v>
      </c>
      <c r="Q16" s="42" t="s">
        <v>45</v>
      </c>
      <c r="R16" s="40" t="s">
        <v>134</v>
      </c>
      <c r="S16" s="40" t="s">
        <v>129</v>
      </c>
      <c r="T16" s="40" t="s">
        <v>134</v>
      </c>
      <c r="U16" s="42" t="s">
        <v>138</v>
      </c>
    </row>
    <row r="17" spans="1:21" ht="15.75" x14ac:dyDescent="0.2">
      <c r="A17" s="78" t="s">
        <v>177</v>
      </c>
      <c r="B17" s="82" t="s">
        <v>46</v>
      </c>
      <c r="C17" s="40" t="s">
        <v>46</v>
      </c>
      <c r="D17" s="40" t="s">
        <v>46</v>
      </c>
      <c r="E17" s="40" t="s">
        <v>46</v>
      </c>
      <c r="F17" s="40" t="s">
        <v>46</v>
      </c>
      <c r="G17" s="40" t="s">
        <v>46</v>
      </c>
      <c r="H17" s="40" t="s">
        <v>46</v>
      </c>
      <c r="I17" s="40" t="s">
        <v>46</v>
      </c>
      <c r="J17" s="40" t="s">
        <v>46</v>
      </c>
      <c r="K17" s="40" t="s">
        <v>46</v>
      </c>
      <c r="L17" s="40" t="s">
        <v>46</v>
      </c>
      <c r="M17" s="40" t="s">
        <v>46</v>
      </c>
      <c r="N17" s="40" t="s">
        <v>46</v>
      </c>
      <c r="O17" s="40" t="s">
        <v>46</v>
      </c>
      <c r="P17" s="40" t="s">
        <v>46</v>
      </c>
      <c r="Q17" s="42" t="s">
        <v>46</v>
      </c>
      <c r="R17" s="40" t="s">
        <v>46</v>
      </c>
      <c r="S17" s="40" t="s">
        <v>46</v>
      </c>
      <c r="T17" s="40" t="s">
        <v>46</v>
      </c>
      <c r="U17" s="42" t="s">
        <v>46</v>
      </c>
    </row>
    <row r="18" spans="1:21" ht="30" x14ac:dyDescent="0.2">
      <c r="A18" s="78" t="s">
        <v>178</v>
      </c>
      <c r="B18" s="82" t="s">
        <v>47</v>
      </c>
      <c r="C18" s="40" t="s">
        <v>47</v>
      </c>
      <c r="D18" s="40" t="s">
        <v>47</v>
      </c>
      <c r="E18" s="40" t="s">
        <v>47</v>
      </c>
      <c r="F18" s="40" t="s">
        <v>47</v>
      </c>
      <c r="G18" s="40" t="s">
        <v>47</v>
      </c>
      <c r="H18" s="40" t="s">
        <v>47</v>
      </c>
      <c r="I18" s="40" t="s">
        <v>47</v>
      </c>
      <c r="J18" s="40" t="s">
        <v>47</v>
      </c>
      <c r="K18" s="40" t="s">
        <v>47</v>
      </c>
      <c r="L18" s="40" t="s">
        <v>47</v>
      </c>
      <c r="M18" s="40" t="s">
        <v>47</v>
      </c>
      <c r="N18" s="40" t="s">
        <v>47</v>
      </c>
      <c r="O18" s="40" t="s">
        <v>47</v>
      </c>
      <c r="P18" s="40" t="s">
        <v>47</v>
      </c>
      <c r="Q18" s="42" t="s">
        <v>47</v>
      </c>
      <c r="R18" s="40" t="s">
        <v>47</v>
      </c>
      <c r="S18" s="40" t="s">
        <v>47</v>
      </c>
      <c r="T18" s="40" t="s">
        <v>47</v>
      </c>
      <c r="U18" s="42" t="s">
        <v>47</v>
      </c>
    </row>
    <row r="19" spans="1:21" ht="30" x14ac:dyDescent="0.2">
      <c r="A19" s="78" t="s">
        <v>179</v>
      </c>
      <c r="B19" s="82" t="s">
        <v>120</v>
      </c>
      <c r="C19" s="40" t="s">
        <v>120</v>
      </c>
      <c r="D19" s="40" t="s">
        <v>120</v>
      </c>
      <c r="E19" s="40" t="s">
        <v>120</v>
      </c>
      <c r="F19" s="40" t="s">
        <v>120</v>
      </c>
      <c r="G19" s="40" t="s">
        <v>120</v>
      </c>
      <c r="H19" s="40" t="s">
        <v>120</v>
      </c>
      <c r="I19" s="40" t="s">
        <v>120</v>
      </c>
      <c r="J19" s="40" t="s">
        <v>120</v>
      </c>
      <c r="K19" s="40" t="s">
        <v>120</v>
      </c>
      <c r="L19" s="40" t="s">
        <v>120</v>
      </c>
      <c r="M19" s="40" t="s">
        <v>120</v>
      </c>
      <c r="N19" s="40" t="s">
        <v>120</v>
      </c>
      <c r="O19" s="40" t="s">
        <v>120</v>
      </c>
      <c r="P19" s="40" t="s">
        <v>120</v>
      </c>
      <c r="Q19" s="40" t="s">
        <v>120</v>
      </c>
      <c r="R19" s="40" t="s">
        <v>120</v>
      </c>
      <c r="S19" s="40" t="s">
        <v>120</v>
      </c>
      <c r="T19" s="40" t="s">
        <v>120</v>
      </c>
      <c r="U19" s="42" t="s">
        <v>120</v>
      </c>
    </row>
    <row r="20" spans="1:21" ht="16.5" thickBot="1" x14ac:dyDescent="0.25">
      <c r="A20" s="79" t="s">
        <v>180</v>
      </c>
      <c r="B20" s="8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6"/>
      <c r="R20" s="86" t="s">
        <v>125</v>
      </c>
      <c r="S20" s="86" t="s">
        <v>125</v>
      </c>
      <c r="T20" s="86" t="s">
        <v>125</v>
      </c>
      <c r="U20" s="87"/>
    </row>
  </sheetData>
  <mergeCells count="4">
    <mergeCell ref="A8:A9"/>
    <mergeCell ref="A1:A7"/>
    <mergeCell ref="B1:U7"/>
    <mergeCell ref="B8:U8"/>
  </mergeCells>
  <pageMargins left="0.51181102362204722" right="0.51181102362204722" top="0.78740157480314965" bottom="0.78740157480314965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INSTRUÇÕES</vt:lpstr>
      <vt:lpstr>FQ</vt:lpstr>
      <vt:lpstr>OCORRÊNCIAS</vt:lpstr>
      <vt:lpstr>INDICADORES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Israel Fernandes</cp:lastModifiedBy>
  <dcterms:created xsi:type="dcterms:W3CDTF">2020-10-22T12:16:59Z</dcterms:created>
  <dcterms:modified xsi:type="dcterms:W3CDTF">2020-12-22T14:52:05Z</dcterms:modified>
</cp:coreProperties>
</file>