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abiocardozo\Documents\PROGEP\DADEP\PDP - Plano de Desenvolvimento de Pessoas\PDP 2025\2º Ciclo de revisão\"/>
    </mc:Choice>
  </mc:AlternateContent>
  <workbookProtection workbookAlgorithmName="SHA-512" workbookHashValue="fcZ9hc945a7F6KqE7N2r84/j0FiVdR9pz3tFFln+54TDhofoRk6PVHKkXMR08gcP/3+jE3YBK703wtlgrB3U4g==" workbookSaltValue="0l8molHBdH24rR20gNYuAg==" workbookSpinCount="100000" lockStructure="1"/>
  <bookViews>
    <workbookView xWindow="0" yWindow="0" windowWidth="28800" windowHeight="11700" tabRatio="973"/>
  </bookViews>
  <sheets>
    <sheet name="Orientações" sheetId="15" r:id="rId1"/>
    <sheet name="INDICAÇÃO" sheetId="16" r:id="rId2"/>
    <sheet name="listas" sheetId="17" state="hidden" r:id="rId3"/>
    <sheet name="Bagé" sheetId="1" r:id="rId4"/>
    <sheet name="Camaquã" sheetId="2" r:id="rId5"/>
    <sheet name="Charqueadas" sheetId="3" r:id="rId6"/>
    <sheet name="Gravataí" sheetId="4" r:id="rId7"/>
    <sheet name="Jaguarão" sheetId="5" r:id="rId8"/>
    <sheet name="Lajeado" sheetId="6" r:id="rId9"/>
    <sheet name="Novo Hamburgo" sheetId="7" r:id="rId10"/>
    <sheet name="Passo Fundo" sheetId="8" r:id="rId11"/>
    <sheet name="Pelotas" sheetId="9" r:id="rId12"/>
    <sheet name="Pelotas Visconde da Graça" sheetId="10" r:id="rId13"/>
    <sheet name="Reitoria" sheetId="11" r:id="rId14"/>
    <sheet name="Santana do Livramento" sheetId="12" r:id="rId15"/>
    <sheet name="Sapiranga" sheetId="13" r:id="rId16"/>
    <sheet name="Sapucaia do Sul" sheetId="14" r:id="rId17"/>
    <sheet name="Venâncio Aires" sheetId="18" r:id="rId18"/>
  </sheets>
  <definedNames>
    <definedName name="_xlnm._FilterDatabase" localSheetId="3" hidden="1">Bagé!$A$1:$O$23</definedName>
    <definedName name="_xlnm._FilterDatabase" localSheetId="4" hidden="1">Camaquã!$A$1:$O$25</definedName>
    <definedName name="_xlnm._FilterDatabase" localSheetId="5" hidden="1">Charqueadas!$A$1:$O$18</definedName>
    <definedName name="_xlnm._FilterDatabase" localSheetId="6" hidden="1">Gravataí!$A$1:$O$19</definedName>
    <definedName name="_xlnm._FilterDatabase" localSheetId="7" hidden="1">Jaguarão!$A$1:$O$4</definedName>
    <definedName name="_xlnm._FilterDatabase" localSheetId="8" hidden="1">Lajeado!$A$1:$O$28</definedName>
    <definedName name="_xlnm._FilterDatabase" localSheetId="9" hidden="1">'Novo Hamburgo'!$A$1:$O$5</definedName>
    <definedName name="_xlnm._FilterDatabase" localSheetId="10" hidden="1">'Passo Fundo'!$A$1:$O$17</definedName>
    <definedName name="_xlnm._FilterDatabase" localSheetId="11" hidden="1">Pelotas!$A$1:$O$87</definedName>
    <definedName name="_xlnm._FilterDatabase" localSheetId="12" hidden="1">'Pelotas Visconde da Graça'!$A$1:$O$10</definedName>
    <definedName name="_xlnm._FilterDatabase" localSheetId="13" hidden="1">Reitoria!$A$1:$O$30</definedName>
    <definedName name="_xlnm._FilterDatabase" localSheetId="14" hidden="1">'Santana do Livramento'!$A$1:$O$15</definedName>
    <definedName name="_xlnm._FilterDatabase" localSheetId="15" hidden="1">Sapiranga!$A$1:$O$27</definedName>
    <definedName name="_xlnm._FilterDatabase" localSheetId="16" hidden="1">'Sapucaia do Sul'!$A$1:$O$43</definedName>
    <definedName name="_xlnm._FilterDatabase" localSheetId="17" hidden="1">'Venâncio Aires'!$A$1:$O$27</definedName>
  </definedNames>
  <calcPr calcId="162913"/>
</workbook>
</file>

<file path=xl/calcChain.xml><?xml version="1.0" encoding="utf-8"?>
<calcChain xmlns="http://schemas.openxmlformats.org/spreadsheetml/2006/main">
  <c r="D19" i="16" l="1"/>
  <c r="D9" i="16" l="1"/>
  <c r="E15" i="16" l="1"/>
  <c r="E14" i="16"/>
  <c r="E13" i="16"/>
  <c r="E12" i="16"/>
  <c r="E11" i="16"/>
  <c r="E10" i="16"/>
  <c r="E9" i="16"/>
  <c r="E8" i="16"/>
  <c r="E7" i="16"/>
  <c r="E6" i="16"/>
  <c r="E5" i="16"/>
  <c r="E4" i="16"/>
  <c r="E3" i="16"/>
  <c r="E2" i="16"/>
  <c r="E1" i="16"/>
  <c r="B33" i="16" l="1"/>
  <c r="B29" i="16"/>
  <c r="B25" i="16"/>
  <c r="B21" i="16"/>
  <c r="B32" i="16"/>
  <c r="B28" i="16"/>
  <c r="B24" i="16"/>
  <c r="B20" i="16"/>
  <c r="B31" i="16"/>
  <c r="B27" i="16"/>
  <c r="B23" i="16"/>
  <c r="B30" i="16"/>
  <c r="B26" i="16"/>
  <c r="B22" i="16"/>
</calcChain>
</file>

<file path=xl/comments1.xml><?xml version="1.0" encoding="utf-8"?>
<comments xmlns="http://schemas.openxmlformats.org/spreadsheetml/2006/main">
  <authors>
    <author>Fabio de Oliveira Cardozo</author>
  </authors>
  <commentList>
    <comment ref="B9" authorId="0" shapeId="0">
      <text>
        <r>
          <rPr>
            <sz val="9"/>
            <color indexed="81"/>
            <rFont val="Segoe UI"/>
            <family val="2"/>
          </rPr>
          <t>Clique e selecione a unidade.</t>
        </r>
      </text>
    </comment>
    <comment ref="B11" authorId="0" shapeId="0">
      <text>
        <r>
          <rPr>
            <sz val="9"/>
            <color indexed="81"/>
            <rFont val="Segoe UI"/>
            <family val="2"/>
          </rPr>
          <t>Informe o nome do curso, evento etc.
Preencha um formulário para cada ação, a menos que várias ações visem atender a mesma necessidade de desenvolvimento.</t>
        </r>
      </text>
    </comment>
    <comment ref="B19" authorId="0" shapeId="0">
      <text>
        <r>
          <rPr>
            <sz val="9"/>
            <color indexed="81"/>
            <rFont val="Segoe UI"/>
            <family val="2"/>
          </rPr>
          <t>Digite o número da necessidade de desenvolvimento (constante na coluna Nº da planilha de cada unidade).</t>
        </r>
      </text>
    </comment>
  </commentList>
</comments>
</file>

<file path=xl/sharedStrings.xml><?xml version="1.0" encoding="utf-8"?>
<sst xmlns="http://schemas.openxmlformats.org/spreadsheetml/2006/main" count="4434" uniqueCount="1847">
  <si>
    <t>Agentes Públicos</t>
  </si>
  <si>
    <t>Câmpus Pelotas</t>
  </si>
  <si>
    <t>Câmpus Lajeado</t>
  </si>
  <si>
    <t>Câmpus Camaquã</t>
  </si>
  <si>
    <t>Câmpus Santana do Livramento</t>
  </si>
  <si>
    <t>Câmpus Sapiranga</t>
  </si>
  <si>
    <t>Câmpus Pelotas Visconde da Graça</t>
  </si>
  <si>
    <t>Câmpus Passo Fundo</t>
  </si>
  <si>
    <t>Reitoria</t>
  </si>
  <si>
    <t>Câmpus Gravataí</t>
  </si>
  <si>
    <t>Câmpus Charqueadas</t>
  </si>
  <si>
    <t>Câmpus Sapucaia do Sul</t>
  </si>
  <si>
    <t>O que NÃO SE SABE FAZER ou NÃO SER</t>
  </si>
  <si>
    <t>Perfil dos agentes públicos</t>
  </si>
  <si>
    <t>Solução para este problema de desempenho</t>
  </si>
  <si>
    <t>Tema Geral</t>
  </si>
  <si>
    <t>Recorte do Tema Geral</t>
  </si>
  <si>
    <t>Nivel de aprendizagem</t>
  </si>
  <si>
    <t>Capacidade a ser desenvolvida</t>
  </si>
  <si>
    <t>Resultado que trará para a organização</t>
  </si>
  <si>
    <t>Solução possível para resolver essa necessidade</t>
  </si>
  <si>
    <t>Envolve uma ação de desenvolvimento a nível de educação formal</t>
  </si>
  <si>
    <t>Nº</t>
  </si>
  <si>
    <t>Ação de desenvolvimento sugerida pela Enap</t>
  </si>
  <si>
    <t>Escola de governo ofertante</t>
  </si>
  <si>
    <t>Link do curso</t>
  </si>
  <si>
    <t>INSTITUTO FEDERAL SUL-RIO-GRANDENSE</t>
  </si>
  <si>
    <t>Pró-reitoria de Gestão de Pessoas</t>
  </si>
  <si>
    <t>Departamento de Avaliação e Desenvolvimento de Pessoas</t>
  </si>
  <si>
    <t>Orientações gerais</t>
  </si>
  <si>
    <t>Câmpus Bagé</t>
  </si>
  <si>
    <t>Unidade</t>
  </si>
  <si>
    <t>Ação de desenvolvimento</t>
  </si>
  <si>
    <t>Resultado
que trará para
a organização</t>
  </si>
  <si>
    <t>3) As ações de desenvolvimento indicadas pela Enap são de caráter SUGESTIVO, sendo discricionário do órgão/entidade executá-las. No entanto, o Órgão Central do SIPEC reforça a importância do bom aproveitamento e priorização dos recursos públicos já disponíveis na administração pública federal.</t>
  </si>
  <si>
    <t>2) Para realizar essa indicação identifique o número correspondente à necessidade (na coluna Nº das planilhas de cada unidade) e preencha os campos em amarelo da planilha INDICAÇÃO (Unidade, Ação de desenvolvimento e Nº). Em seguida, imprima a página em PDF e anexe ao processo.</t>
  </si>
  <si>
    <t xml:space="preserve">
Perfil
dos agentes
públicos
</t>
  </si>
  <si>
    <t xml:space="preserve">
Capacidade
a ser desenvolvida
</t>
  </si>
  <si>
    <t xml:space="preserve">
O que NÃO SE SABE
FAZER ou NÃO SER
</t>
  </si>
  <si>
    <t xml:space="preserve">
Solução para este
problema de desempenho
</t>
  </si>
  <si>
    <t xml:space="preserve">
Recorte
do
Tema Geral
</t>
  </si>
  <si>
    <t xml:space="preserve">
Solução possível para
resolver essa necessidade
</t>
  </si>
  <si>
    <t xml:space="preserve">
Ação
de desenvolvimento
sugerida pela Enap
</t>
  </si>
  <si>
    <t xml:space="preserve">
Link
do curso
</t>
  </si>
  <si>
    <t>Nivel de
aprendizagem</t>
  </si>
  <si>
    <t>Câmpus Venâncio Aires</t>
  </si>
  <si>
    <t>1) Ao elaborar sua proposta de ação de desenvolvimento (projeto de capacitação), você deverá indicar qual necessidade de desenvolvimento visa atender com a ação.</t>
  </si>
  <si>
    <r>
      <t xml:space="preserve">4) Ao longo do ano, poderão ser incluídas novas </t>
    </r>
    <r>
      <rPr>
        <sz val="10"/>
        <color rgb="FF000000"/>
        <rFont val="Arial"/>
        <family val="2"/>
        <charset val="1"/>
      </rPr>
      <t>necessidades de desenvolvimento</t>
    </r>
    <r>
      <rPr>
        <sz val="10"/>
        <rFont val="Arial"/>
        <family val="2"/>
        <charset val="1"/>
      </rPr>
      <t>. A PROGEP informará os prazos e as condições para essas inclusões.</t>
    </r>
  </si>
  <si>
    <t>Câmpus Novo Hamburgo</t>
  </si>
  <si>
    <t>FORMULÁRIO DE INDICAÇÃO DA NECESSIDADE DE DESENVOLVIMENTO DO PDP</t>
  </si>
  <si>
    <t>Câmpus Jaguarão</t>
  </si>
  <si>
    <t>Plano de Desenvolvimento de Pessoas 2025</t>
  </si>
  <si>
    <t>O Plano de Desenvolvimento de Pessoas (PDP) do IFSul contempla as necessidades de desenvolvimento da Instituição para o ano de 2025, conforme dispõe o Decreto nº 9.991/2019, alterado pelo Decreto nº 10.506/2020, e a Instrução Normativa SGP-ENAP/SEDGG/ME nº 21/2021.</t>
  </si>
  <si>
    <t>Necessidade de desenvolvimento do PDP 2025</t>
  </si>
  <si>
    <t>Aprender mais sobre a educação profissional e tecnológica e a gestão pública escolar</t>
  </si>
  <si>
    <t>todos os servidores</t>
  </si>
  <si>
    <t>Especializar em um saber, atividade ou ferramenta de trabalho</t>
  </si>
  <si>
    <t>Administração Educacional</t>
  </si>
  <si>
    <t>gestão na educação profissional e tecnológica</t>
  </si>
  <si>
    <t>APLICAR: quando se precisa executar ou implementar na prática o conteúdo que será aprendido</t>
  </si>
  <si>
    <t>Superar o desempenho padrão, apresentando soluções alinhadas ao cumprimento de metas e ao alcance dos objetivos estratégicos das organizações públicas</t>
  </si>
  <si>
    <t>Melhor atuação dos Administradores no IFSul</t>
  </si>
  <si>
    <t>ACE - centros de excelência</t>
  </si>
  <si>
    <t>DOUTORADO</t>
  </si>
  <si>
    <t>aprender mais sobre a instituição, educação profissional, gestão escolar, gestão pública</t>
  </si>
  <si>
    <t>administrador</t>
  </si>
  <si>
    <t>Gestão e  educação profissional</t>
  </si>
  <si>
    <t>melhor entendimento da instituição e seu papel dentro dela contribuirá para desempenhar melhor suas funções e atingir os objetivos de ambos</t>
  </si>
  <si>
    <t>AE - cursos presenciais</t>
  </si>
  <si>
    <t>MESTRADO</t>
  </si>
  <si>
    <t>gestão de projetos educacionais |  administração pública e contexto institucional contemporâneo |  gestão do conhecimento no setor público</t>
  </si>
  <si>
    <t>EVG(ENAP) |  EVG(ENAP) |  EVG(ENAP)</t>
  </si>
  <si>
    <t>https://www.escolavirtual.gov.br/curso/415 |  https://www.escolavirtual.gov.br/curso/422 |  https://www.escolavirtual.gov.br/curso/414</t>
  </si>
  <si>
    <t>APRIMORAR CAPACIDADES E ATUALIZAR CONHECIMENTOS SOBRE NOVAS NORMATIVAS E FERRAMENTAS OPERACIONAIS/SISTEMAS</t>
  </si>
  <si>
    <t>ATUAÇÃO NAS ÁREAS ADMINISTRATIVAS, FINANCEIRA, CONTÁBIL, SETOR DE COMPRAS E LICITAÇÕES , GESTÃO DE CONTRATOS, GESTÃO ADMINISTRATIVA, CONTROLE DE ALMOXARIFADO / PATRIMONIO</t>
  </si>
  <si>
    <t>Governança e Gestão de Riscos</t>
  </si>
  <si>
    <t>APRIMORAR O CONHECIMENTO SOBRE GESTÃO DE CONTRATOS , REGISTROS CONTÁBEIS, PATRIMONIAIS e FINANCEIROS, QUALIFICAR A GESTÃO ADMINISTRATIVA</t>
  </si>
  <si>
    <t>Idear soluções inovadoras e efetivas para problemas de baixa, média ou elevada complexidade com a utilização de dados (numéricos e não numéricos) e evidências que aumentem a precisão e viabilidade das soluções</t>
  </si>
  <si>
    <t>QUALIFICAÇÃO DOS SERVIDORES, ENTREGA DE MELHORES SERVIÇOS PARA A SOCIEDADE, DIMINUIÇÃO DE RISCOS OPERACIONAIS PARA INSTITUIÇÃO</t>
  </si>
  <si>
    <t>GC - regras e procedimentos</t>
  </si>
  <si>
    <t>Não.</t>
  </si>
  <si>
    <t>fiscalização e gestão de contratos de tic |  introdução à gestão de riscos |  gestão de riscos nas contratações públicas</t>
  </si>
  <si>
    <t>EVG(ENAP) |  EVG(ENAP) |  SUAP(ENAP)</t>
  </si>
  <si>
    <t>https://www.escolavirtual.gov.br/curso/371 |  https://www.escolavirtual.gov.br/curso/923 |  https://suap.enap.gov.br/portaldoaluno/curso/2072/?area=7</t>
  </si>
  <si>
    <t>Aprimorar conhecimentos nas áreas de integração lavoura-pecuária, manejo de pastagens e ovinocultura</t>
  </si>
  <si>
    <t>Médico Veterinário do Campus Bagé</t>
  </si>
  <si>
    <t>Melhorar o que já executo</t>
  </si>
  <si>
    <t>Pastagem e Forragicultura</t>
  </si>
  <si>
    <t>Integração lavoura-pecuária, pastagens perenes e anuais de inverno e verão</t>
  </si>
  <si>
    <t>Tomar decisões e gerenciar de forma competente e estratégica os atos da organização</t>
  </si>
  <si>
    <t>Melhoria na estrutura de aprendizado prático oferecida aos alunos, melhor utilização dos recursos disponíveis e alinhamento com as novas tecnologias utilizadas a campo</t>
  </si>
  <si>
    <t>GC - melhores práticas</t>
  </si>
  <si>
    <t>Aprimorar conhecimentos relativos a educação profissional e tecnológica.</t>
  </si>
  <si>
    <t>Assistentes em Administração</t>
  </si>
  <si>
    <t>Administração de Setores Específicos</t>
  </si>
  <si>
    <t>Mestrado Profissional em Educação Profissional e Tecnologia</t>
  </si>
  <si>
    <t>CRIAR: quando se precisa generalizar, planejar ou produzir sobre o conteúdo que será aprendido</t>
  </si>
  <si>
    <t>Capacidade de promover resultados significativos de melhoramento e produção institucional.</t>
  </si>
  <si>
    <t>Aprimorar e adquirir capacidades que envolvem tecnologias emergentes, utilizadas no contexto atual da Tecnologia da Informação</t>
  </si>
  <si>
    <t>Servidores da área de Tecnologia da Informação</t>
  </si>
  <si>
    <t>Desenvolver novos saberes, processos ou ferramentas relacionadas ao meu trabalho</t>
  </si>
  <si>
    <t>Tecnologia da Informação</t>
  </si>
  <si>
    <t>Tecnologias emergentes da área de Tecnologia da Informação</t>
  </si>
  <si>
    <t>Construir soluções criativas, estratégicas e tempestivas adequadas ao contexto</t>
  </si>
  <si>
    <t>Aperfeiçoamento sobre as tecnologias atuais utilizadas no âmbito da Tecnologia da Informação</t>
  </si>
  <si>
    <t>internet das coisas (iot) aplicada para resolução de desafios |  inovações em tecnologia educacional |  praticando business intelligence</t>
  </si>
  <si>
    <t>https://www.escolavirtual.gov.br/curso/534 |  https://www.escolavirtual.gov.br/curso/511 |  https://suap.enap.gov.br/portaldoaluno/curso/2016/?area=2</t>
  </si>
  <si>
    <t>Aprimorar e adquirir capacidades que envolvem tecnologias emergentes, utilizadas no contexto atual da Tecnologia da Informação e Educação</t>
  </si>
  <si>
    <t>Tecnologias emergentes da área de Tecnologia da Informação e Educação</t>
  </si>
  <si>
    <t>Aperfeiçoamento sobre as tecnologias atuais utilizadas no âmbito da Tecnologia da Informação e Educação</t>
  </si>
  <si>
    <t>AE - e-learning</t>
  </si>
  <si>
    <t>inovações em tecnologia educacional |  praticando business intelligence</t>
  </si>
  <si>
    <t>EVG(ENAP) |  SUAP(ENAP)</t>
  </si>
  <si>
    <t>https://www.escolavirtual.gov.br/curso/511 |  https://suap.enap.gov.br/portaldoaluno/curso/2016/?area=2</t>
  </si>
  <si>
    <t>APRIMORAR E ATUALIZAR OS CONHECIMENTOS PARA ATENDER DE FORMA PLENA E COM SEGURANÇA SUAS ATIVIDADES EM ATENDIMENTO ÀS NORMAS EXISTENTES.</t>
  </si>
  <si>
    <t>AGENTES QUE DESENVOLVEM SUAS ATIVIDADES RELACIONADAS A ELABORAÇÃO DE CONTRATOS, GESTÃO E FISCALIZAÇÃO DE CONTRATOS, PLANILHA DE CUSTOS, ELABORAÇÃO DE TERMOS DE REFERÊNCIAS, PROCESSOS LICITATÓRIOS.</t>
  </si>
  <si>
    <t>APRIMORAR CONHECIMENTOS NA ELABORAÇÃO DE CONTRATOS, PROCESSOS DE COMPRAS DE MATERIAIS E SERVIÇOS E, NA GESTÃO DE RISCOS</t>
  </si>
  <si>
    <t>Antecipar, identificar e administrar a ocorrência de situações de risco</t>
  </si>
  <si>
    <t>MELHOR EFICIÊNCIA, EFICÁCIA E PADRONIZAÇÃO DE PROCEDIMENTOS.</t>
  </si>
  <si>
    <t>Aprofundar conhecimentos da área, desde teóricos à práticos, através da participação de eventos, congressos, intercâmbios, ou pós-graduação</t>
  </si>
  <si>
    <t>Docentes EBTT e TAEs</t>
  </si>
  <si>
    <t>Química Orgânica</t>
  </si>
  <si>
    <t>Ensino e/ou pesquisa envolvendo reações químicas.</t>
  </si>
  <si>
    <t>Desenvolvimento de novas tecnologias, produtos, conhecimentos e habilidades.</t>
  </si>
  <si>
    <t>Capacidade de produzir atividades baseadas em conhecimento atualizado na área de finanças, compras, almoxarifado, patrimônio e contratos.</t>
  </si>
  <si>
    <t>Compras e Licitações, Orçamento Financiero e Contabilidade, Contratos, Almoxarifado e Patrimônio.</t>
  </si>
  <si>
    <t>Colaborar e cooperar em atividades desenvolvidas coletivamente para atingir metas compartilhadas</t>
  </si>
  <si>
    <t>Atividades desenvolvidas com maior aprimoramento e de forma mais eficiente.</t>
  </si>
  <si>
    <t>RSC - membros, eventos, informações e recursos de comunidade</t>
  </si>
  <si>
    <t>Capacitação sobre atualizações nas Legislações Tributárias, Suprimento de Fundos e Operacionalização dos Sistemas: Comprasnet Contratos, SIAFI e SCDP.</t>
  </si>
  <si>
    <t>Servidores lotados nas COCAFs</t>
  </si>
  <si>
    <t>Gestor Público</t>
  </si>
  <si>
    <t>Finanças Públicas</t>
  </si>
  <si>
    <t>Orientar suas ações com base em desempenho, metas, resultados e seus impactos, construídos de forma aderente ao contexto organizacional e social existente</t>
  </si>
  <si>
    <t>Melhora dos processos e conhecimentos necessários para a execução do trabalho.</t>
  </si>
  <si>
    <t>scdp - aprovação e pagamento |  lei de responsabilidade fiscal (lrf) e novo regime fiscal (nrf) |  O arrolamento de bens para a proteção do crédito tributário no âmbito da Receita Federal</t>
  </si>
  <si>
    <t>EVG(ENAP) |  EVG(ENAP) |  EVG(Enap)</t>
  </si>
  <si>
    <t>https://www.escolavirtual.gov.br/curso/362 |  https://www.escolavirtual.gov.br/curso/341 |  https://www.escolavirtual.gov.br/curso/460</t>
  </si>
  <si>
    <t>Comunicação Não Violenta</t>
  </si>
  <si>
    <t>Aprender o básico</t>
  </si>
  <si>
    <t>Comunicação Institucional</t>
  </si>
  <si>
    <t>Adotar novos insights à sua ação</t>
  </si>
  <si>
    <t>Ambiente de Trabalhoharmonizado bem como produção de documentos com melhores resultados e níveis de entendimento no grupo.</t>
  </si>
  <si>
    <t>GT - competências e níveis de proficiência</t>
  </si>
  <si>
    <t>comunicação não violenta</t>
  </si>
  <si>
    <t>EVG(ENAP)</t>
  </si>
  <si>
    <t>https://www.escolavirtual.gov.br/curso/463</t>
  </si>
  <si>
    <t>Ética no serviço Público</t>
  </si>
  <si>
    <t>Ética no Setor Público</t>
  </si>
  <si>
    <t>Ética</t>
  </si>
  <si>
    <t>Espera-se que o servidor tenha suas ações e práticas pautadas na ética prevista em seu código de ações no trabalho.</t>
  </si>
  <si>
    <t>Ética e Integridade Pública(trilha) |  ética e serviço público |  introdução à gestão e apuração da ética pública</t>
  </si>
  <si>
    <t>https://www.escolavirtual.gov.br/trilha/239 |  https://www.escolavirtual.gov.br/curso/4 |  https://www.escolavirtual.gov.br/curso/347</t>
  </si>
  <si>
    <t>Gestão de Pessoas</t>
  </si>
  <si>
    <t>ANALISAR: quando se precisa diferenciar, organizar, atribuir ou concluir sobre o conteúdo que será aprendido</t>
  </si>
  <si>
    <t>Construir parcerias e fortalecer as relações institucionais, atuando em um ambiente de governança em rede</t>
  </si>
  <si>
    <t>Colaboração com a gestão de pessoas da insituição</t>
  </si>
  <si>
    <t>RSC - outras pessoas em funções similares ou relacionadas</t>
  </si>
  <si>
    <t>EVG(Enap)</t>
  </si>
  <si>
    <t>https://www.escolavirtual.gov.br/curso/1338</t>
  </si>
  <si>
    <t>Há a necessidade de aprimorar os conhecimentos técnicos, de forma mais aprofundada.</t>
  </si>
  <si>
    <t>Engenheiro Agrônomo do IFSul - Câmpus Bagé.</t>
  </si>
  <si>
    <t>Ciência do Solo</t>
  </si>
  <si>
    <t>Agricultura Regenerativa voltada ao estudo de microrganismos, saúde e sustentabilidade do uso solo.</t>
  </si>
  <si>
    <t>Com a aprendizagem concluída, conseguirei atender de forma mais eficiente as demandas do setor em que atuo, desenvolvendo atividades de ensino, pesquisa e extensão, de forma mais adequada e tecnicamente mais aprofundada.</t>
  </si>
  <si>
    <t>GC - tópicos de informação</t>
  </si>
  <si>
    <t>Habilidades para gerenciar e trabalhar em grupo.</t>
  </si>
  <si>
    <t>Gerenciar equipe, trabalhar em grupo, relacionar-se no ambiente de trabalho, trabalhar em home office, trabalho remoto, trabalho a distância.</t>
  </si>
  <si>
    <t>Eficiência no trabalho remoto, em grupo e situações gerenciais.</t>
  </si>
  <si>
    <t>Engajamento de pessoas e equipes(trilha) |  Habilidades de Gestão de Pessoas |  Desenvolvimento de Equipes</t>
  </si>
  <si>
    <t>EVG(ENAP) |  SUAP(ENAP) |  SUAP(ENAP)</t>
  </si>
  <si>
    <t>https://www.escolavirtual.gov.br/trilha/268 |  https://suap.enap.gov.br/portaldoaluno/curso/2023/ |  https://suap.enap.gov.br/portaldoaluno/curso/2760/</t>
  </si>
  <si>
    <t>O doutorado ou pós-doutorado é crucial para aprimorar conhecimentos e habilidades em Ciências e Educação, contribuindo para o docente e a instituição</t>
  </si>
  <si>
    <t>Docentes</t>
  </si>
  <si>
    <t>Educação e Docência</t>
  </si>
  <si>
    <t>Análise e melhorias na Educação e Ciências</t>
  </si>
  <si>
    <t>Identificar suas capacidades e limitações, assumindo o compromisso pelo próprio desenvolvimento, mediante a adoção de uma postura de abertura à aprendizagem contínua</t>
  </si>
  <si>
    <t>Avanços na qualidade da pesquisa, inovação, desenvolvimento, capacitação, impacto social e acadêmico</t>
  </si>
  <si>
    <t>GT - objetivos de trabalho e desenvolvimento</t>
  </si>
  <si>
    <t>O doutorado ou pós-doutorado é crucial para aprimorar conhecimentos e habilidades em Ciências e Educação, contribuindo para o docente e a instituição.</t>
  </si>
  <si>
    <t>Professores de Ciências, incluindo Química, Física e Biologia.</t>
  </si>
  <si>
    <t>Ensino-Aprendizagem</t>
  </si>
  <si>
    <t>Avanços na qualidade da pesquisa, inovação, desenvolvimento, capacitação, impacto social e acadêmico.</t>
  </si>
  <si>
    <t>Ortografia e normas técnicas relativas a documentos institucionais</t>
  </si>
  <si>
    <t>Língua Portuguesa</t>
  </si>
  <si>
    <t>Aprimorr o uso da língua falada e escrita</t>
  </si>
  <si>
    <t>Escutar, indagar e expressar conceitos e ideias nos momentos apropriados e de forma efetiva, garantindo uma dinâmica produtiva das interações internas e externas</t>
  </si>
  <si>
    <t>Documentos mais claros, precisos e corretos</t>
  </si>
  <si>
    <t>elaboração de editais para aquisições no setor público |  Praticando a Aplicação de Penalidades nos Contratos Administrativos |  Praticando a Elaboração de Indicadores de Desempenho Institucional</t>
  </si>
  <si>
    <t>https://www.escolavirtual.gov.br/curso/431 |  https://suap.enap.gov.br/portaldoaluno/curso/2037/ |  https://suap.enap.gov.br/portaldoaluno/curso/2051/</t>
  </si>
  <si>
    <t>Profissionalização em Educação e Tecnologia.</t>
  </si>
  <si>
    <t>Sociologia do Desenvolvimento</t>
  </si>
  <si>
    <t>Tecnologias e Educação</t>
  </si>
  <si>
    <t>Autoregular suas emoções de modo a construir uma cultura organizacional fundada em valores humanos, reconhecendo intimamente suas forças e fraquezas de ordem comportamental</t>
  </si>
  <si>
    <t>Capacidade de promover o uso do aprendizado no ambiente do trabalho</t>
  </si>
  <si>
    <t>RETENÇÕES TRIBUTÁRIAS, SIAFI, LIQUIDAÇÕES, PAGTO., CONTAS VINCULADAS BB, CONFORMIDADE CONTÁBIL E DE GESTÃO E DEMAIS PROCEDIMENTOS CONTÁBEIS</t>
  </si>
  <si>
    <t>Técnico Contábil - áreas contábil, financeira, orçamentária</t>
  </si>
  <si>
    <t>Desenvolver as atividades do setor com segurança e menores riscos para a instituição.</t>
  </si>
  <si>
    <t>PADRONIZAÇÃO DE PROCEDIMENTOS E REDUÇÃO DE RISCOS</t>
  </si>
  <si>
    <t>lei de responsabilidade fiscal (lrf) e novo regime fiscal (nrf) |  contabilidade com foco na gestão do patrimônio público |  boas práticas em contratos de serviços terceirizados</t>
  </si>
  <si>
    <t>https://www.escolavirtual.gov.br/curso/341 |  https://www.escolavirtual.gov.br/curso/342 |  https://www.escolavirtual.gov.br/curso/929</t>
  </si>
  <si>
    <t>Treinamentos na área de patrimônio e almoxarifado, licitações</t>
  </si>
  <si>
    <t>Políticas Públicas</t>
  </si>
  <si>
    <t>Gestão de patrimônio e almoxarifado, licitações</t>
  </si>
  <si>
    <t>Atingimento de resultados, transparência e motivação.</t>
  </si>
  <si>
    <t>SD - modelos</t>
  </si>
  <si>
    <t>Adquirir novos conhecimentos que ajudarão a aperfeiçoar o trabalho desenvolvido  e aprofundar conhecimentos já adquiridos.</t>
  </si>
  <si>
    <t>Todos os servidores</t>
  </si>
  <si>
    <t>Outro - não especificado</t>
  </si>
  <si>
    <t>Aperfeiçoamento de saberes nas áreas administrativa e do ensino, para aprimoramento do trabalho executado.</t>
  </si>
  <si>
    <t>Qualificação do trabalho com desenvolvimento pessoal e profissional</t>
  </si>
  <si>
    <t>SD - explicações e orientações</t>
  </si>
  <si>
    <t>praticando business intelligence |  criatividade e inovação aplicada ao serviço público</t>
  </si>
  <si>
    <t>SUAP(ENAP) |  EVG(ENAP)</t>
  </si>
  <si>
    <t>https://suap.enap.gov.br/portaldoaluno/curso/2016/?area=2 |  https://www.escolavirtual.gov.br/curso/467</t>
  </si>
  <si>
    <t>Ampliar conhecimento para análise de proteínas hipotéticas e identificar aquelas com potencial para aplicações no controle de agentes patogênicos.</t>
  </si>
  <si>
    <t>As atividades são de interesse para professores/pesquisadores da área de Biologia Molecular/Genômica que analisam dados de sequenciamento de genomas utilizando ferramentas da Bioinformática e profissionais da informática envolvidos em estudos que analisam dados de sequenciamento de genes.</t>
  </si>
  <si>
    <t>Biologia Molecular</t>
  </si>
  <si>
    <t>Aplicação de ferramentas de Bioinformática para análise in sílico da sequência de aminoácidos de proteínas hipotéticas, que indiquem provável função.</t>
  </si>
  <si>
    <t>Produção de um artigo científico para publicação em revista especializada; continuidade dos projetos de pesquisa e maior envolvimento dos alunos de Ensino Médio na aplicação de ferramentas de Bioinformática para análise de dados genômicos.</t>
  </si>
  <si>
    <t>PÓS-DOUTORADO</t>
  </si>
  <si>
    <t>Aprimorar as capacidades existentes</t>
  </si>
  <si>
    <t>Servidores Técnico-Administrativos</t>
  </si>
  <si>
    <t>Administração pública</t>
  </si>
  <si>
    <t>ENTENDER: quando se precisa interpretar, classificar, resumir, inferir, comparar ou explicar o conteúdo que será aprendido</t>
  </si>
  <si>
    <t>Garantir o atendimento das necessidades dos usuários e dos cidadãos</t>
  </si>
  <si>
    <t>Melhoria na realização do trabalho diário</t>
  </si>
  <si>
    <t>gerenciamento de serviços de tic focado na administração pública |  como fiscalizar com eficiência contratos públicos |  praticando o direito administrativo no setor público</t>
  </si>
  <si>
    <t>https://www.escolavirtual.gov.br/curso/535 |  https://www.escolavirtual.gov.br/curso/706 |  https://suap.enap.gov.br/portaldoaluno/curso/1290/?area=13</t>
  </si>
  <si>
    <t>Aprimorar as competências socioemocionais, contribuindo para um ambiente escolar não violento.</t>
  </si>
  <si>
    <t>Técnicos Administrativos em Educação, Técnicos em Assuntos Educacionais, Servidores envolvidos com ações educativas e de apoio ao ensino.</t>
  </si>
  <si>
    <t>Tipos de violência na escola: física, verbal, psicológica, cyberbullying etc., legislação existente, maneiras de prevenção.</t>
  </si>
  <si>
    <t>Desenvolimento de um ambiente educacional saudável e pacífico.</t>
  </si>
  <si>
    <t>Aprimorar conhecimentos sobre a educação profissional e a rede federal de ensino</t>
  </si>
  <si>
    <t>Educação</t>
  </si>
  <si>
    <t>Desenvolvendo pessoal e profissional do servidor</t>
  </si>
  <si>
    <t>noções básicas para coordenar cursos on-line</t>
  </si>
  <si>
    <t>https://www.escolavirtual.gov.br/curso/198</t>
  </si>
  <si>
    <t>Aprimorar os conhecimentos, com a finalidade de aplicá-los na prática das rotinas relacionadas à fiscalização e gestão dos contratos administrativos.</t>
  </si>
  <si>
    <t>servidores ligados às realizações de licitações e à gestão e fiscalização de contratos</t>
  </si>
  <si>
    <t>Estudo da aplicação da nova lei de licitações nas fiscalizações e na gestão dos contratos administrativos do Campus.</t>
  </si>
  <si>
    <t>Será alcançada uma maior eficiência e eficácia nas fiscalizações e na gestão dos contratos administrativos.</t>
  </si>
  <si>
    <t>Praticando a gestão e fiscalização de contratos administrativos |  gestão e fiscalização de contratos administrativos |  Gestão Municipal de Contratos Administrativos</t>
  </si>
  <si>
    <t>SUAP(ENAP) |  EVG(ENAP) |  EVG(Enap)</t>
  </si>
  <si>
    <t>https://suap.enap.gov.br/portaldoaluno/curso/2079/ |  https://www.escolavirtual.gov.br/curso/939 |  https://www.escolavirtual.gov.br/curso/497</t>
  </si>
  <si>
    <t>Aprimorar/aprofundar conhecimentos/habilidades para execução das atividades pertinentes ao setor que atuo, melhorando o atendimento às demandas.</t>
  </si>
  <si>
    <t>Servidor TAE</t>
  </si>
  <si>
    <t>Sistemas/Legislação e Normas/Conhecimentos específicos da Gestão de Pessoas e demais setores ligados ao Administrativo de IFs.</t>
  </si>
  <si>
    <t>Eficiência e qualidade na execução das demandas.</t>
  </si>
  <si>
    <t>gerenciamento de serviços de tic focado na administração pública |  gestão por competências |  praticando o direito administrativo no setor público</t>
  </si>
  <si>
    <t>https://www.escolavirtual.gov.br/curso/535 |  https://www.escolavirtual.gov.br/curso/175 |  https://suap.enap.gov.br/portaldoaluno/curso/1290/?area=13</t>
  </si>
  <si>
    <t>Atividades relacionadas com a proposição de projetos de pesquisa</t>
  </si>
  <si>
    <t>Docentes da área de informática</t>
  </si>
  <si>
    <t>Sistemas de Computação</t>
  </si>
  <si>
    <t>Desenvolvimento de sistemas robóticos</t>
  </si>
  <si>
    <t>Aumento de proposição de projetos de pesquisa</t>
  </si>
  <si>
    <t>gestão de projetos educacionais |  inovando na gestão de projetos |  uso do design em políticas públicas</t>
  </si>
  <si>
    <t>https://www.escolavirtual.gov.br/curso/415 |  https://www.escolavirtual.gov.br/curso/956 |  https://www.escolavirtual.gov.br/curso/506</t>
  </si>
  <si>
    <t>Criar e aprimorar novos saberes, processos e ferramentas relacionadas às práticas administrativas e educacionais.</t>
  </si>
  <si>
    <t>Técnico Assistente em administração</t>
  </si>
  <si>
    <t>Estudos aplicados à educação básica, processos sociais e históricos, tecnologias e seus reflexos no mundo do trabalho e nos movimentos culturais.</t>
  </si>
  <si>
    <t>Maior qualidade no planejamento, criação e execução de atividades administrativas e educacionais, considerando a missão institucional.</t>
  </si>
  <si>
    <t>gestão de projetos educacionais |  metodologias ativas |  praticando business intelligence |  desenho instrucional para soluções de capacitações presenciais</t>
  </si>
  <si>
    <t>EVG(ENAP) |  EVG(ENAP) |  SUAP(ENAP) |  EVG(ENAP)</t>
  </si>
  <si>
    <t>https://www.escolavirtual.gov.br/curso/415 |  https://www.escolavirtual.gov.br/curso/628 |  https://suap.enap.gov.br/portaldoaluno/curso/2016/?area=2 |  https://www.escolavirtual.gov.br/curso/250</t>
  </si>
  <si>
    <t>Deficiência de doutoras e doutores no quadro do Campus na área de filosofia, para qualificar o corpo docente.</t>
  </si>
  <si>
    <t>Docente EBTT</t>
  </si>
  <si>
    <t>Filosofia, Ética Normativa, Metaética e Ética Aplicada, Aprendizagem e ensino, Tecnologias em sala de aula, Inteligência artificial,</t>
  </si>
  <si>
    <t>Qualificação no campo da pesquisa da educação e na prática docente.</t>
  </si>
  <si>
    <t>Qualificação da prática docente, ampliando a atuação na área</t>
  </si>
  <si>
    <t>Desenvolver novos saberes, processos educativos ou ferramentas relacionadas ao meu trabalho.</t>
  </si>
  <si>
    <t>Participação em atividades de formação como congressos, seminários, encontros, simpósios e afins.</t>
  </si>
  <si>
    <t>Criar um ambiente propício à experimentação e à melhoria contínua</t>
  </si>
  <si>
    <t>Melhoria dos processos de ensino e aprendizagens alinhados com as metas institucionais</t>
  </si>
  <si>
    <t>metodologias ativas |  temos que dar aulas remotas... e agora? |  criatividade e inovação aplicada ao serviço público</t>
  </si>
  <si>
    <t>https://www.escolavirtual.gov.br/curso/628 |  https://www.escolavirtual.gov.br/curso/313 |  https://www.escolavirtual.gov.br/curso/467</t>
  </si>
  <si>
    <t>Técnico Administrativo em Educação</t>
  </si>
  <si>
    <t>Direito Público</t>
  </si>
  <si>
    <t>Compreender o conceito de direito educacional e os aspectos importantes sobre os processos administrativos educacionais.</t>
  </si>
  <si>
    <t>Cooperar para o desenvolvimento de um ambiente escolar democrático.</t>
  </si>
  <si>
    <t>Administração de Empresas</t>
  </si>
  <si>
    <t>Aprendizado, planejamento e execução de atividades administrativas.</t>
  </si>
  <si>
    <t>Melhoria de processos</t>
  </si>
  <si>
    <t>praticando business intelligence |  praticando a gestão do conhecimento no setor público |  gestão de projetos educacionais</t>
  </si>
  <si>
    <t>SUAP(ENAP) |  SUAP(ENAP) |  EVG(ENAP)</t>
  </si>
  <si>
    <t>https://suap.enap.gov.br/portaldoaluno/curso/2016/?area=2 |  https://suap.enap.gov.br/portaldoaluno/curso/2061/?area=22 |  https://www.escolavirtual.gov.br/curso/415</t>
  </si>
  <si>
    <t>Combate à Corrupção</t>
  </si>
  <si>
    <t>Compreender a importância, os desafios e os princípios para a construção de estruturas de governança adequadas e confiáveis.</t>
  </si>
  <si>
    <t>CT - Ética e integridade pública: Capacidade de agir de forma refletida e consciente, nas relações profissionais e interpessoais, considerando princíp</t>
  </si>
  <si>
    <t>Tornar o trabalho mais eficiente e transparente</t>
  </si>
  <si>
    <t>papéis de trabalho em auditoria interna governamental |  a responsabilização administrativa na lei anticorrupção |  governança, compliance e integridade na administração pública: novidades, desafios e tendências</t>
  </si>
  <si>
    <t>https://www.escolavirtual.gov.br/curso/792 |  https://www.escolavirtual.gov.br/curso/1058 |  https://suap.enap.gov.br/portaldoaluno/curso/2049/?area=3</t>
  </si>
  <si>
    <t>Mestrado Profissional - Servidores Públicos</t>
  </si>
  <si>
    <t>Educação Profissional</t>
  </si>
  <si>
    <t>Identificar os principais marcos institucionais que podem impactar os processos decisórios e a gestão de programas e projetos no âmbito do setor público</t>
  </si>
  <si>
    <t>Uma Visão ampliada sobre o que é educação profissional</t>
  </si>
  <si>
    <t>aprendizagem organizacional e trilhas de aprendizagem |  desenho instrucional para soluções de capacitações presenciais |  metodologias ativas</t>
  </si>
  <si>
    <t>https://www.escolavirtual.gov.br/curso/423 |  https://www.escolavirtual.gov.br/curso/250 |  https://www.escolavirtual.gov.br/curso/628</t>
  </si>
  <si>
    <t>Desenvolver novos saberes, processos ou ferramentas relacionadas ao meu trabalho.</t>
  </si>
  <si>
    <t>Técnico administrativo em educação. Assistente em administração.</t>
  </si>
  <si>
    <t>Direito e Educação. Processo administrativo educacional. Modalidades de educação e ensino.</t>
  </si>
  <si>
    <t>Maior qualidade na execução das atividades administrativas e no atendimento aos cidadãos.</t>
  </si>
  <si>
    <t>Governança. Combate à fraude. Auditoria.</t>
  </si>
  <si>
    <t>papéis de trabalho em auditoria interna governamental |  contratação e fiscalização de obras públicas |  como fiscalizar com eficiência contratos públicos</t>
  </si>
  <si>
    <t>https://www.escolavirtual.gov.br/curso/792 |  https://www.escolavirtual.gov.br/curso/949 |  https://www.escolavirtual.gov.br/curso/706</t>
  </si>
  <si>
    <t>Papel do agente público. Governança. Compliance. Órgãos de controle.</t>
  </si>
  <si>
    <t>Maior qualidade na execução das atividades administrativas e no atendimento ao público.</t>
  </si>
  <si>
    <t>papéis de trabalho em auditoria interna governamental |  como fiscalizar com eficiência contratos públicos |  gerenciamento de serviços de tic focado na administração pública</t>
  </si>
  <si>
    <t>https://www.escolavirtual.gov.br/curso/792 |  https://www.escolavirtual.gov.br/curso/706 |  https://www.escolavirtual.gov.br/curso/535</t>
  </si>
  <si>
    <t>Desenvolvimento Profissional em Alfabetização Informacional e Treinamento em Atendimento ao Público em Bibliotecas</t>
  </si>
  <si>
    <t>Bibliotecários e auxiliar de biblioteca</t>
  </si>
  <si>
    <t>Biblioteconomia</t>
  </si>
  <si>
    <t>capacitação em serviços bibliotecários</t>
  </si>
  <si>
    <t>Alcançar metas de melhorar o acesso à informação, promover a pesquisa acadêmica e educar a comunidade usuária</t>
  </si>
  <si>
    <t>Não existem cursos que correspondam à(s) necessidade(s).</t>
  </si>
  <si>
    <t>[]</t>
  </si>
  <si>
    <t>É essencial aprimorar o uso de tecnologias educacionais digitais, integrando-as ao ensino, pesquisa e extensão para inovar e melhorar a aprendizagem.</t>
  </si>
  <si>
    <t>Informática na Educação</t>
  </si>
  <si>
    <t>Questionar abordagens convencionais na solução de problemas</t>
  </si>
  <si>
    <t>O aprimoramento do uso de tecnologias educacionais digitais resultará em melhor aprendizagem, inovação pedagógica, contribuindo para a modernização do ensino, o fortalecimento do pensamento computacional e o alinhamento às metas institucionais.</t>
  </si>
  <si>
    <t>ambientes digitais de aprendizagem</t>
  </si>
  <si>
    <t>https://www.escolavirtual.gov.br/curso/418</t>
  </si>
  <si>
    <t>Informática na educação</t>
  </si>
  <si>
    <t>Emprego Correto da Lingua Culta, Atendimento ao Público, Redação Oficial</t>
  </si>
  <si>
    <t>Servidores do Registro Acadêmico</t>
  </si>
  <si>
    <t>Serviços burocráticos e o atendimento ao público</t>
  </si>
  <si>
    <t>Melhor atendimento ao público</t>
  </si>
  <si>
    <t>Língua Portuguesa, Informática, Atendimento ao público</t>
  </si>
  <si>
    <t>Capacitar os servidores da CORAC para o desempenho de suas funções</t>
  </si>
  <si>
    <t>Língua Portuguesa , Informática, Atendimento ao público</t>
  </si>
  <si>
    <t>Atendimento especializado</t>
  </si>
  <si>
    <t>SD - conselhos e recomendações</t>
  </si>
  <si>
    <t>língua brasileira de sinais no serviço público |  linguagem simples aproxima o governo das pessoas. como usar? |  introdução à libras | linguagem simples aproxima o governo das pessoas. como usar? |  sei usar 4.0</t>
  </si>
  <si>
    <t>SUAP(ENAP) |  EVG(ENAP) |  EVG(ENAP) | EVG(ENAP) |  EVG(ENAP)</t>
  </si>
  <si>
    <t>https://suap.enap.gov.br/vitrine/curso/2366/ |  https://www.escolavirtual.gov.br/curso/332 |  https://www.escolavirtual.gov.br/curso/11 | https://www.escolavirtual.gov.br/curso/332 |  https://www.escolavirtual.gov.br/curso/1052</t>
  </si>
  <si>
    <t>Qualificação do servidor</t>
  </si>
  <si>
    <t>Servidores Técnico Administrativos</t>
  </si>
  <si>
    <t>Conhecer a Rede Federal</t>
  </si>
  <si>
    <t>Servidores qualificados, capacitados e seguros de seu papel na sociedade</t>
  </si>
  <si>
    <t>Aprimorar capacidades e atualizar conhecimentos sobre novas normativas e ferramentas operacionais e sistemas.</t>
  </si>
  <si>
    <t>servidores administrativos</t>
  </si>
  <si>
    <t>Atuação nas áreas administrativas, financeira, contábil, setor de compras e licitações, gestão de contratos, gestão administrativa.</t>
  </si>
  <si>
    <t>Conhecimento aprimorado</t>
  </si>
  <si>
    <t>Aprimorar conhecimentos para atendimento educacional especializado</t>
  </si>
  <si>
    <t>Técnicos Administrativos do Ensino - Assistentes de Alunos</t>
  </si>
  <si>
    <t>Atendimento Educacional Especializado</t>
  </si>
  <si>
    <t>CT - Diversidade e inclusão: Capacidade de reconhecer e valorizar a diversidade de características, identidades, vivências e perspectivas de pessoas e</t>
  </si>
  <si>
    <t>Proporcionar atendimento e ou acompanhamento à estudantes com transtorno do espectro autista/ TEA.</t>
  </si>
  <si>
    <t>Aprimorar conhecimentos sobre planejamento de contratação, para auxiliar as áreas requisitantes na elaboração dos documentos para esta etapa.</t>
  </si>
  <si>
    <t>Servidores técnico-administrativos de áreas requisitantes na contratação de serviços.</t>
  </si>
  <si>
    <t>Logística e Compras Públicas</t>
  </si>
  <si>
    <t>Aquisições dentro das necessidades do órgão.</t>
  </si>
  <si>
    <t>Desenvolvimento de projetos de planejamento eficazes para o período e posteriores.</t>
  </si>
  <si>
    <t>planejamento da contratação de soluções de tic |  elaboração de termos de referência para contratação de bens e serviços na nova lei de licitações</t>
  </si>
  <si>
    <t>EVG(ENAP) |  EVG(ENAP)</t>
  </si>
  <si>
    <t>https://www.escolavirtual.gov.br/curso/343 |  https://www.escolavirtual.gov.br/curso/941</t>
  </si>
  <si>
    <t>Atualização em relaçâo às Leis que regem a Educação Nacional</t>
  </si>
  <si>
    <t>Servidores Técnicos Administrativos vinculados ao ensino (DEPEX)</t>
  </si>
  <si>
    <t>Fundamentos da Educação</t>
  </si>
  <si>
    <t>A educação no texto constitucional e seus desdobramentos</t>
  </si>
  <si>
    <t>Embasamento legal para as ações desenvolvidas no ambiente educacional.</t>
  </si>
  <si>
    <t>Atualização no uso das ferramentas digitais como: Planilhas, editores de texto e apresentações (Excel, Word, Googleforms...)</t>
  </si>
  <si>
    <t>Servidores TAE vinculados ao Depex</t>
  </si>
  <si>
    <t>Ferramentas Digitais para uso no serviço público</t>
  </si>
  <si>
    <t>Integrar as tecnologias digitais com: os modelos de gestão; os processos de tomada de decisão e geração de produtos e serviços; e os meios de comunicação interna, externa e de relacionamento com usuários</t>
  </si>
  <si>
    <t>Eficiência e eficácia no desempenho das atividades relacionadas com a utilização de ferramenta digitais</t>
  </si>
  <si>
    <t>SD - instruções passo a passo</t>
  </si>
  <si>
    <t>o papel do devops na transformação digital dos serviços públicos |  cadastro de informações sobre serviços no portal gov.br |  estratégias de marketing digital para a administração pública</t>
  </si>
  <si>
    <t>https://www.escolavirtual.gov.br/curso/366 |  https://www.escolavirtual.gov.br/curso/509 |  https://www.escolavirtual.gov.br/curso/806</t>
  </si>
  <si>
    <t>Atualizar e preparar para as demandas atuais do ensino de inglês, por meio do desenvolvimento de competências teóricas e metodológicas variadas.</t>
  </si>
  <si>
    <t>Professores EBTT - Língua Inglesa</t>
  </si>
  <si>
    <t>Línguas Estrangeiras Modernas</t>
  </si>
  <si>
    <t>Organização do trabalho com grupos heterogêneos e Resistência à aprendizagem de inglês na EJA.</t>
  </si>
  <si>
    <t>Aprendizagem significativa.</t>
  </si>
  <si>
    <t>ESPECIALIZAÇÃO</t>
  </si>
  <si>
    <t>Busca por aprimoramento de processos e tramites ligadas a gestão de entes públicos no geral.</t>
  </si>
  <si>
    <t>Servidores técnicos administrativos ligados ao DEAP.</t>
  </si>
  <si>
    <t>Gestão pública</t>
  </si>
  <si>
    <t>Melhoria nos processos gerenciais e melhor desempenho das funções inerentes ai cargo.</t>
  </si>
  <si>
    <t>gerenciamento de serviços de tic focado na administração pública |  gestão estratégica e execução do plano de governo no dia a dia |  análise e melhoria de processos</t>
  </si>
  <si>
    <t>https://www.escolavirtual.gov.br/curso/535 |  https://www.escolavirtual.gov.br/curso/496 |  https://www.escolavirtual.gov.br/curso/424</t>
  </si>
  <si>
    <t>Consciência ambiental</t>
  </si>
  <si>
    <t>Público diversificado, todos os setores poderiam estar envolvidos.</t>
  </si>
  <si>
    <t>Educação e Tecnologia ambiental</t>
  </si>
  <si>
    <t>Ambientes mais saudáveis,  com redução de resíduos e uma desenvolvimento de consciência coletiva.</t>
  </si>
  <si>
    <t>Desempenhar da melhor forma e com atualização dos cenários atuais ligados a administração pública.</t>
  </si>
  <si>
    <t>Técnicos administrativos</t>
  </si>
  <si>
    <t>Gestão pública, atualização de legislações e práticas vigentes.</t>
  </si>
  <si>
    <t>Melhor desempenho dos servidores, constante capacitação para um melhor desempenho das atividades diárias.</t>
  </si>
  <si>
    <t>GT - funções e descrições de cargo</t>
  </si>
  <si>
    <t>gestão estratégica e execução do plano de governo no dia a dia |  análise ex ante de políticas públicas |  políticas públicas e governo local |  Gestão Integrada na Administração Pública</t>
  </si>
  <si>
    <t>EVG(ENAP) |  EVG(ENAP) |  EVG(ENAP) |  SUAP(ENAP)</t>
  </si>
  <si>
    <t>https://www.escolavirtual.gov.br/curso/496 |  https://www.escolavirtual.gov.br/curso/142 |  https://www.escolavirtual.gov.br/curso/124 |  https://suap.enap.gov.br/portaldoaluno/curso/2743/</t>
  </si>
  <si>
    <t>Desenvolver conhecimentos  sobre gestão de projetos, a fim de aplicá-los  na prática.</t>
  </si>
  <si>
    <t>Ocupante de cargo de tecnólogo/formação.</t>
  </si>
  <si>
    <t>Estratégia, Projetos e Processos</t>
  </si>
  <si>
    <t>Planejamento e execução.</t>
  </si>
  <si>
    <t>Melhoria da capacidade de desenvolver atividades ligadas ao setor de lotação.</t>
  </si>
  <si>
    <t>gestão de projetos |  inovando na gestão de projetos |  Dominando a Gestão de Projetos</t>
  </si>
  <si>
    <t>https://www.escolavirtual.gov.br/curso/787 |  https://www.escolavirtual.gov.br/curso/956 |  https://suap.enap.gov.br/portaldoaluno/curso/2026/</t>
  </si>
  <si>
    <t>Fundamentação teórica acerca das atividades de secretariado escolar</t>
  </si>
  <si>
    <t>Técnicos Administrativos em Educação vinculados ao Ensino (DEPEX/CORAC)</t>
  </si>
  <si>
    <t>Práticas de organização e gerenciamento no âmbito da secretaria escolar</t>
  </si>
  <si>
    <t>Propiciar a atualização e/ou modernização das atividades desempenhadas no âmbito da secretaria escolar</t>
  </si>
  <si>
    <t>estruturas de gestão pública |  praticando a gestão do conhecimento no setor público |  gestão de projetos educacionais</t>
  </si>
  <si>
    <t>EVG(ENAP) |  SUAP(ENAP) |  EVG(ENAP)</t>
  </si>
  <si>
    <t>https://www.escolavirtual.gov.br/curso/281 |  https://suap.enap.gov.br/portaldoaluno/curso/2061/?area=22 |  https://www.escolavirtual.gov.br/curso/415</t>
  </si>
  <si>
    <t>Habilidades na área de relações interpessoais, ética no serviço público</t>
  </si>
  <si>
    <t>Servidores que desenvolvam ações direcionadas aos estudantes e suas familias</t>
  </si>
  <si>
    <t>Fundamentos do Serviço Social</t>
  </si>
  <si>
    <t>Serviço Social na Área da educação</t>
  </si>
  <si>
    <t>Uma ação profissional mais reflexiva e potente, voltada ao cumprimento da missão institucional</t>
  </si>
  <si>
    <t>Ética e Integridade Pública(trilha) |  gestão e apuração da ética pública - avançado |  Ética em Contratações Públicas |  Gestão e Apuração da Ética - Básico</t>
  </si>
  <si>
    <t>EVG(ENAP) |  SUAP(ENAP) |  SUAP(ENAP) |  SUAP(ENAP)</t>
  </si>
  <si>
    <t>https://www.escolavirtual.gov.br/trilha/239 |  https://suap.enap.gov.br/portaldoaluno/curso/2034/?area=24 |  https://suap.enap.gov.br/portaldoaluno/curso/2031/ |  https://suap.enap.gov.br/portaldoaluno/curso/2032/</t>
  </si>
  <si>
    <t>Lidar melhor com situações específicas pertinentes à área de educação</t>
  </si>
  <si>
    <t>Servidores Técnicos Administrativos em Educação vinculados ao DEAP</t>
  </si>
  <si>
    <t>Mestrado em Educação Profissional e Tecnológica</t>
  </si>
  <si>
    <t>Um melhor desenvolvimento com relação ao setor no que tange à questões pertinentes à educação</t>
  </si>
  <si>
    <t>desenho instrucional para soluções de capacitações presenciais |  formação de facilitadores de aprendizagem |  estratégias para facilitação de aulas remotas</t>
  </si>
  <si>
    <t>https://www.escolavirtual.gov.br/curso/250 |  https://www.escolavirtual.gov.br/curso/141 |  https://suap.enap.gov.br/portaldoaluno/curso/2040/?area=14</t>
  </si>
  <si>
    <t>Melhoria de processos, agilidade na busca por informações dos resultados de licitações e acompanhamento de atas de registro de preços.</t>
  </si>
  <si>
    <t>TAEs</t>
  </si>
  <si>
    <t>Uso do chat GPT e outras ferramentas de inteligência artificial para melhoria das rotinas de trabalho</t>
  </si>
  <si>
    <t>Maior celeridade nas tomadas de decisão de gestão, bases de dados mais eficientes.</t>
  </si>
  <si>
    <t>Mudanças dadas pela Lei 14.133/2021 e seus desdobramentos nas coordenadorias de licitações e compras bem como demais setores que apoiam os processos.</t>
  </si>
  <si>
    <t>Mudanças trazidas pela NLCC 14.133/2021</t>
  </si>
  <si>
    <t>Contratações mais eficientes e alinhadas a visão estratégica do IF Sul.</t>
  </si>
  <si>
    <t>contratações diretas na nova lei de licitações |  nova lei de licitações e contratos: aspectos gerais e pontos de atenção |  nova lei de licitações: gestão contratual</t>
  </si>
  <si>
    <t>https://www.escolavirtual.gov.br/curso/926 |  https://www.escolavirtual.gov.br/curso/887 |  https://www.escolavirtual.gov.br/curso/440</t>
  </si>
  <si>
    <t>Qualificação no desempenho das atividades pertinentes ao cargo.</t>
  </si>
  <si>
    <t>Servidores TAEs - Engenheiro - área civil</t>
  </si>
  <si>
    <t>Construção Civil</t>
  </si>
  <si>
    <t>Estruturas, eficiência energética, meio-ambiente, edificações e obras de infraestrutura.</t>
  </si>
  <si>
    <t>Melhorias nos projetos desenvolvidos para as edificações e infraestrutura geral dos campi do instituto.</t>
  </si>
  <si>
    <t>fiscalização de projetos e obras de engenharia |  estratégias de produtividade: clareza, propósito e priorização de tarefas</t>
  </si>
  <si>
    <t>https://www.escolavirtual.gov.br/curso/940 |  https://www.escolavirtual.gov.br/curso/444</t>
  </si>
  <si>
    <t>reflexão sobre os princípios e fundamentos relacionados à ética</t>
  </si>
  <si>
    <t>TAES ligados ao DEAP</t>
  </si>
  <si>
    <t>Ética no Serviço Público</t>
  </si>
  <si>
    <t>ética em ia |  gestão e apuração da ética pública - avançado |  Ética em Contratações Públicas |  introdução à gestão e apuração da ética pública</t>
  </si>
  <si>
    <t>EVG(ENAP) |  SUAP(ENAP) |  SUAP(ENAP) |  EVG(ENAP)</t>
  </si>
  <si>
    <t>https://www.escolavirtual.gov.br/curso/1090 |  https://suap.enap.gov.br/portaldoaluno/curso/2034/?area=24 |  https://suap.enap.gov.br/portaldoaluno/curso/2031/ |  https://www.escolavirtual.gov.br/curso/347</t>
  </si>
  <si>
    <t>Aprimoramento na carreira profissional TAE.</t>
  </si>
  <si>
    <t>Servidores(as) de nível médio, técnico e superior da carreira TAE.</t>
  </si>
  <si>
    <t>Mestrado em Educação, Administração, Economia, PROFEPT, Direito</t>
  </si>
  <si>
    <t>Melhoria e aprimoramento na entrega de um serviço público gratuito, para a comunidade escolar.</t>
  </si>
  <si>
    <t>Aprimorar conhecimento de diferentes métodos e ferramentas para trabalhar com grande volume de dados</t>
  </si>
  <si>
    <t>Professor EBTT da área de TI</t>
  </si>
  <si>
    <t>Análise e Ciência de Dados</t>
  </si>
  <si>
    <t>Gestão de Big Data e Business Analytics</t>
  </si>
  <si>
    <t>Avaliar, propor e definir soluções nas situações que envolvem a análise de grande volume de dados, estruturados e não-estruturados, para a solução de problemas, na detecção de padrões e/ou obtenção de insights para possíveis tomadas de decisão</t>
  </si>
  <si>
    <t>big data em apoio à tomada de decisão |  praticando business intelligence |  análise de dados como suporte à tomada de decisão</t>
  </si>
  <si>
    <t>https://www.escolavirtual.gov.br/curso/800 |  https://suap.enap.gov.br/portaldoaluno/curso/2016/?area=2 |  https://www.escolavirtual.gov.br/curso/406</t>
  </si>
  <si>
    <t>Aprimorar conhecimentos na área de administração de sistemas em distribuições Linux p/ aperfeiçoamento da configuração/oferta de serviços na internet</t>
  </si>
  <si>
    <t>Professor EBTT / área de TI</t>
  </si>
  <si>
    <t>Administração de Sistemas</t>
  </si>
  <si>
    <t>Incrementar melhorias na aulas práticas na área de sistemas operacionais e redes de computadores</t>
  </si>
  <si>
    <t>sistema eletrônico de informações - sei! administrar |  introdução ao sistema sigepe - afd |  sistema eletrônico de informações - sei! usar</t>
  </si>
  <si>
    <t>https://www.escolavirtual.gov.br/curso/304 |  https://www.escolavirtual.gov.br/curso/223 |  https://www.escolavirtual.gov.br/curso/74</t>
  </si>
  <si>
    <t>Aprimorar conhecimentos na área de ensino de língua estrangeira, em especial, língua inglesa, focando no aspecto comunicativo em tempos de IA.</t>
  </si>
  <si>
    <t>Professores EBTT da área de Letras</t>
  </si>
  <si>
    <t>Ensino de língua inglesa com foco em atividades comunicativas</t>
  </si>
  <si>
    <t>Suscitar e encorajar ideias de vanguarda e novas formas de se trabalhar,  adotando medidas incrementais ou disruptivas para que a organização  responda adequadamento ao contexto e se prepare  para cenários futuros</t>
  </si>
  <si>
    <t>Promoção de aulas de língua inglesa mais interativas e condizentes com o momento atual, permeado por tecnologias como a IA.</t>
  </si>
  <si>
    <t>aprimorar conhecimentos na área de literatura brasileira, com foco em produções afro-brasileiras e indígenas.</t>
  </si>
  <si>
    <t>Professor EBTT da área de Letras</t>
  </si>
  <si>
    <t>Literatura Comparada</t>
  </si>
  <si>
    <t>Literatura afro-brasileira e indígena</t>
  </si>
  <si>
    <t>Aulas que contemplem mais adequadamente as leis 10.639/2003 e 11.645/2008.</t>
  </si>
  <si>
    <t>Educação Patrimonial e Diversidade</t>
  </si>
  <si>
    <t>https://www.escolavirtual.gov.br/curso/1020</t>
  </si>
  <si>
    <t>Aprimorar conhecimentos relativos aos processos de gestão e ensino que envolvem o acesso, a permanência e o êxito dos estudantes.</t>
  </si>
  <si>
    <t>Servidor técnico em assuntos educacionais que atua no Departamento de Ensino.</t>
  </si>
  <si>
    <t>Modalidade do Ensino Médio Integrado (incluindo o PROEJA).</t>
  </si>
  <si>
    <t>A capacitação nos processos que envolvem a gestão e o ensino, voltados aos cursos EMI (incluído o PROEJA), é uma das estratégias de fortalecimento e consolidação da modalidade, em aspectos que envolvem acesso, permanência e êxito.</t>
  </si>
  <si>
    <t>Educação e políticas públicas educacionais</t>
  </si>
  <si>
    <t>Melhora dos processos e aprimoramento na atuação profissional que resultem em permanência e êxito dos estudantes, colaborando com a realização dos objetivos institucionais.</t>
  </si>
  <si>
    <t>Servidores que atuam nos setores pedagógicos da instituição, como pedagogos, técnicos em assuntos educacionais, assistente de alunos, etc.</t>
  </si>
  <si>
    <t>Ensino Médio Integrado na modalidade de Educação de Jovens e Adultos</t>
  </si>
  <si>
    <t>A capacitação nos processos que envolvem a gestão e o ensino, voltados aos cursos EMI, em especial na modalidade de EJA, é uma das estratégias de fortalecimento e consolidação da modalidade.</t>
  </si>
  <si>
    <t>Aprimorar o atendimento a estudantes neurodivergentes.</t>
  </si>
  <si>
    <t>Professores EBTT que atuam especialmente com Ensino Médio</t>
  </si>
  <si>
    <t>Educação Inclusiva</t>
  </si>
  <si>
    <t>atendimento adequado de demandas das pessoas com necessidades específicas/neurodivergentes</t>
  </si>
  <si>
    <t>Atualizar a minha formação sobre : - biologia geral - habilidades de relacionamento interpessoal - habilidades de docência</t>
  </si>
  <si>
    <t>Professor EBTT</t>
  </si>
  <si>
    <t>Biologia Geral</t>
  </si>
  <si>
    <t>botânica - zoologia - biologia celular - genética - bioquímica</t>
  </si>
  <si>
    <t>Melhoria do meu desempenho como servidora pública</t>
  </si>
  <si>
    <t>ENSINO SUPERIOR</t>
  </si>
  <si>
    <t>Compreender de maneira mais profunda as teorias e práticas docentes contemporâneas, aperfeiçoando habilidades técnicas e estratégias pedagógicas.</t>
  </si>
  <si>
    <t>Docentes ativos, envolvidos com docência e projetos vinculados à instituição.</t>
  </si>
  <si>
    <t>Estudo de teorias da docência, métodos e estratégias de desenvolvimento crítico e inclusão relacionadas ao saber pedagógico.</t>
  </si>
  <si>
    <t>Como resultado, adquire-se a competência de aplicar e inovar práticas pedagógicas diversas, com ênfase na criação de estratégias que incentivem uma aprendizagem ampla, relevante e inclusiva.</t>
  </si>
  <si>
    <t>metodologias ativas |  estratégias de metodologias ativas |  desenho instrucional para soluções de capacitações presenciais |  Educação Museal I - Referencial Teórico</t>
  </si>
  <si>
    <t>EVG(ENAP) |  EVG(ENAP) |  EVG(ENAP) |  EVG(Enap)</t>
  </si>
  <si>
    <t>https://www.escolavirtual.gov.br/curso/628 |  https://www.escolavirtual.gov.br/curso/436 |  https://www.escolavirtual.gov.br/curso/250 |  https://www.escolavirtual.gov.br/curso/953</t>
  </si>
  <si>
    <t>Compreender de maneira mais profunda as teorias linguísticas e literárias contemporâneas, aperfeiçoando habilidades técnicas e pedagógicas.</t>
  </si>
  <si>
    <t>Docentes da área de Linguagens (que lecionem Língua Portuguesa, Literatura Brasileira, Português Instrumental, Redação, Metodologia Científica, dentre outras disciplinas afins) atendidos pela disponibilidade de capacitação e aperfeiçoamento institucionais.</t>
  </si>
  <si>
    <t>Estudo de teorias contemporâneas, especialmente linguística, literatura e semiótica, compreendendo conceitos centrais para a interpretação textual.</t>
  </si>
  <si>
    <t>Como resultado, desenvolve-se a capacidade de aplicar e inovar metodologias pedagógicas no ensino de Língua Portuguesa e Literatura, com ênfase no desenvolvimento de estratégias para promover a aprendizagem crítica, significativa e inclusiva.</t>
  </si>
  <si>
    <t>Atenção individualizada a estudantes e suas famílias</t>
  </si>
  <si>
    <t>https://www.escolavirtual.gov.br/curso/907</t>
  </si>
  <si>
    <t>Deficiência de doutoras e doutores no quadro do Campus, para qualificar o corpo docente (que pode aumentar notas de cursos superiores, por exemplo).</t>
  </si>
  <si>
    <t>Aprendizagem e ensino, Tecnologias em sala de aula, Inteligência artificial</t>
  </si>
  <si>
    <t>Docente EBTT - área de tecnologia da informação</t>
  </si>
  <si>
    <t>Computação móvel e ubíqua, computação aplicada, redes de computadores, ciência de dados, inteligência artificial</t>
  </si>
  <si>
    <t>desenvolver meu lado profissional</t>
  </si>
  <si>
    <t>técnico administrativos em administração</t>
  </si>
  <si>
    <t>manejo e desenvolvimento de assuntos educacionais</t>
  </si>
  <si>
    <t>melhor atendimento ao publico interno e externo</t>
  </si>
  <si>
    <t>Participação em cursos e eventos acadêmicos visando a melhoria do ensino de línguas e suas literaturas no cursos técnicos integrados e superior.</t>
  </si>
  <si>
    <t>Docentes da área de Letras</t>
  </si>
  <si>
    <t>Linguística Aplicada</t>
  </si>
  <si>
    <t>Ensino de inglês e português visando as necessidades específicas da comunidade acadêmica.</t>
  </si>
  <si>
    <t>Planejamento de aulas a fim de atender as necessidades especificas do campus na área de linguagens.</t>
  </si>
  <si>
    <t>ENSINO MÉDIO</t>
  </si>
  <si>
    <t>Participar de programas de capacitação contínua da área da biblioteconomia.</t>
  </si>
  <si>
    <t>Bibliotecária-documentalista</t>
  </si>
  <si>
    <t>Bibliotecário como agente cultural.</t>
  </si>
  <si>
    <t>Ratificar o papel social da biblioteca via ações socioeducativas e culturais.</t>
  </si>
  <si>
    <t>Preparar para o suporte a roteadores, switches e estações de trabalho. Projetar e operar redes corporativas LAN, WAN e provedores de acesso à Internet</t>
  </si>
  <si>
    <t>Conhecer e aprofundar o conhecimento no suporte e projeto de roteadores, switches e estações de trabalho.</t>
  </si>
  <si>
    <t>gestão de equipes em trabalho remoto |  noções básicas do trabalho remoto</t>
  </si>
  <si>
    <t>https://www.escolavirtual.gov.br/curso/334 |  https://www.escolavirtual.gov.br/curso/293</t>
  </si>
  <si>
    <t>Incluir o estado da arte no dia a dia dos cursos técnicos</t>
  </si>
  <si>
    <t>Diversos. Por exemplo, desenvolvimento de novos algoritmos de computação científica ou para automação</t>
  </si>
  <si>
    <t>Prospectar cenários para além do futuro imediato</t>
  </si>
  <si>
    <t>Novos conhecimentos ofertados aos alunos</t>
  </si>
  <si>
    <t>Necessidade de aprimorar técnicas de programação de computadores, para assim conseguir melhor eficácia em relação ao ensino-aprendizagem.</t>
  </si>
  <si>
    <t>Perfil de docente da área técnica de curso técnico em informática para internet.</t>
  </si>
  <si>
    <t>Programação de computadores e banco de dados</t>
  </si>
  <si>
    <t>Melhor transmissão de conhecimento; Menor taxa de reprovação; Melhorar o ensino-aprendizado; Melhor retenção de conteúdo;</t>
  </si>
  <si>
    <t>SD - exemplos de aplicação</t>
  </si>
  <si>
    <t>praticando business intelligence |  formação de facilitadores de aprendizagem |  inteligência artificial para simplificar o dia a dia</t>
  </si>
  <si>
    <t>SUAP(ENAP) |  EVG(ENAP) |  EVG(ENAP)</t>
  </si>
  <si>
    <t>https://suap.enap.gov.br/portaldoaluno/curso/2016/?area=2 |  https://www.escolavirtual.gov.br/curso/141 |  https://www.escolavirtual.gov.br/curso/861</t>
  </si>
  <si>
    <t>Preciso de segurança, de guias para trabalhar de forma mais assertiva com os registros acadêmicos. Uma capacitação seria ótimo.</t>
  </si>
  <si>
    <t>Na minha opinião todos os agentes necessitam de desenvolvimento e capacitações nas respectivas áreas, tanto para os mais novos, quanto para atualização daqueles que já estão há mais tempo.</t>
  </si>
  <si>
    <t>Trabalho desenvolvido pelo Registro Acadêmico</t>
  </si>
  <si>
    <t>Acredito que o resultado será mais segurança naquilo que está sendo feito. Agilidade e eficácia das demandas que chegam até o Registro Acadêmico</t>
  </si>
  <si>
    <t>GC - manuais e guias de usuário</t>
  </si>
  <si>
    <t>Ampliar conhecimento sobre Gestão Patrimonial.</t>
  </si>
  <si>
    <t>Servidores Técnico Administrativos em Educação</t>
  </si>
  <si>
    <t>Gestão Patrimonial</t>
  </si>
  <si>
    <t>Melhorar a organização e gerenciamento de bens patrimoniais.</t>
  </si>
  <si>
    <t>Ampliar conhecimentos sobre Orçamento Público.</t>
  </si>
  <si>
    <t>Servidores Técnicos Administrativos em Educação</t>
  </si>
  <si>
    <t>Orçamento e Finanças Públicas</t>
  </si>
  <si>
    <t>Aprimorar conhecimentos sobre orçamento público para melhor compreender/gerenciar a aplicação de recursos públicos.</t>
  </si>
  <si>
    <t>gestão orçamentária e financeira |  orçamento público |  básico em orçamento público</t>
  </si>
  <si>
    <t>https://www.escolavirtual.gov.br/curso/257 |  https://www.escolavirtual.gov.br/curso/296 |  https://www.escolavirtual.gov.br/curso/115</t>
  </si>
  <si>
    <t>Ampliar e aprimorar conhecimentos sobre liderança.</t>
  </si>
  <si>
    <t>Liderança</t>
  </si>
  <si>
    <t>Gestão de equipes, Gestão de Conflitos, Liderança de equipes em trabalho remoto, Inteligência emocional.</t>
  </si>
  <si>
    <t>Conduzir as pessoas ao encontro da a visão, missão e objetivos organizacionais</t>
  </si>
  <si>
    <t>Aprimoramento de conhecimentos sobre liderança, contribuindo para a melhora do clima organizacional, maior interação e comprometimento entre a equipe de trabalho.</t>
  </si>
  <si>
    <t>Liderança como Essência da Gestão |  seleção de lideranças: como escolher as melhores pessoas |  Liderança e Gestão no Trabalho Híbrido</t>
  </si>
  <si>
    <t>https://suap.enap.gov.br/portaldoaluno/curso/2009/ |  https://www.escolavirtual.gov.br/curso/1135 |  https://www.escolavirtual.gov.br/curso/1350</t>
  </si>
  <si>
    <t>Ampliar o conhecimento das políticas de educação especial na perspectiva da educação inclusiva e a sua implementação nos cotidianos da EPT.</t>
  </si>
  <si>
    <t>Agentes públicos que atuem no setor pedagógico, façam parte das equipes multidisciplinares dos câmpus e/ou sejam membros do NAPNE.</t>
  </si>
  <si>
    <t>Educação Especial na perspectiva inclusiva.</t>
  </si>
  <si>
    <t>Aprimoramento nos processos de inclusão do campus;  Capacitações para os pares; Acompanhamento de processos inclusivos no campus e indicações de melhorias.</t>
  </si>
  <si>
    <t>Aperfeiçoar as práticas pedagógica, de gestão e de pesquisa. Proporcionar um melhor atendimento aos alunos com necessidades específicas.</t>
  </si>
  <si>
    <t>Docente e Coordenador</t>
  </si>
  <si>
    <t>Psicologia Comparativa</t>
  </si>
  <si>
    <t>Psicologia - Psicolinguística - Metodologia de Pesquisa - Ensino</t>
  </si>
  <si>
    <t>Desenvolvimento de melhores práticas de ensino, pesquisa, extensão e gestão. Melhor compreensão das dificuldades dos alunos.</t>
  </si>
  <si>
    <t>Aperfeiçoar conhecimentos sobre Contabilidade Pública.</t>
  </si>
  <si>
    <t>Ciências Contábeis</t>
  </si>
  <si>
    <t>Contabilidade Pública abrangendo as áreas financeira, gerencial, orçamentária e patrimonial.</t>
  </si>
  <si>
    <t>Atualização de conhecimentos de contabilidade pública que contribuem para a gestão e execução dos recursos públicos.</t>
  </si>
  <si>
    <t>Ampliação de conhecimentos para a gestão e execução de recursos públicos.</t>
  </si>
  <si>
    <t>contabilidade pública e conformidade na gestão |  contabilidade com foco na gestão da informação contábil |  contabilidade com foco na gestão do patrimônio público</t>
  </si>
  <si>
    <t>https://www.escolavirtual.gov.br/curso/480 |  https://www.escolavirtual.gov.br/curso/548 |  https://www.escolavirtual.gov.br/curso/342</t>
  </si>
  <si>
    <t>Aprimoramento de conhecimentos e de estratégias de ensino na área de Educação e Educação Matemática.</t>
  </si>
  <si>
    <t>Docentes.</t>
  </si>
  <si>
    <t>Conhecimentos na área de Educação e de Educação Matemática, além de estratégias de ensino.</t>
  </si>
  <si>
    <t>Melhoria dos processos de ensino e aprendizagem nos diferentes níveis de ensino ofertados pelo IFSul.</t>
  </si>
  <si>
    <t>Aprimorar conhecimentos em Gestão contemporânea das organizações e os Grandes desafios da sociedade, na linha Liderança e Comportamento Organizacional</t>
  </si>
  <si>
    <t>Perfil de Docência e de atuação em Gestão: coordenação pedagógica/coordenação de cursos e de polo</t>
  </si>
  <si>
    <t>Gestão contemporânea das organizações e os Grandes desafios da sociedade Liderança e Comportamento Organizacional</t>
  </si>
  <si>
    <t>Construir sua identidade de líder, empregando o  autoconhecimento e a inteligência emocional</t>
  </si>
  <si>
    <t>Aprimoramento das atividades e habilidades de ensino, pesquisa e gestão.</t>
  </si>
  <si>
    <t>Liderança como Essência da Gestão |  gestão do conhecimento - teoria e práticas |  liderança e gestão de equipes</t>
  </si>
  <si>
    <t>https://suap.enap.gov.br/portaldoaluno/curso/2009/ |  https://www.escolavirtual.gov.br/curso/904 |  https://www.escolavirtual.gov.br/curso/373</t>
  </si>
  <si>
    <t>Aprimorar conhecimentos em minha área - Administração/Marketing, seja por meio de cursos de capacitação de curta ou longa duração, workshops etc.</t>
  </si>
  <si>
    <t>Atuação em áreas de Gestão Pública e Administração/Marketing.</t>
  </si>
  <si>
    <t>Gestão Organizacional, Gestão Mercadológica/Marketing, Marketing Digital, Comportamento do Consumidor etc.</t>
  </si>
  <si>
    <t>LEMBRAR: quando se precisa apenas reconhecer e reproduzir o conteúdo que será aprendido .</t>
  </si>
  <si>
    <t>Aprimoramento e qualificação do quadro docente, reverberando nos estudantes.</t>
  </si>
  <si>
    <t>Aprimorar conhecimentos sobre Contabilidade Pública por meio da participação em eventos (Congresso de Contabilidade).</t>
  </si>
  <si>
    <t>Contabilidade Pública e Gerencial</t>
  </si>
  <si>
    <t>Ampliar os conhecimentos sobre contabilidade pública e gerencial, proporcionando maior eficiência na execução das atividades administrativas.</t>
  </si>
  <si>
    <t>contabilidade com foco na gestão da informação contábil |  contabilidade pública e conformidade na gestão</t>
  </si>
  <si>
    <t>https://www.escolavirtual.gov.br/curso/548 |  https://www.escolavirtual.gov.br/curso/480</t>
  </si>
  <si>
    <t>Atualização de conhecimentos para desenvolvimento de processos de ensino e aprendizagem no EMI, no ES e na Pós-Graduação, e de projetos de pesquisa.</t>
  </si>
  <si>
    <t>Estudo de processos para a qualificação do ensino e da aprendizagem no EMI, no ES e na Pós-Graduação, além de projetos de pesquisa.</t>
  </si>
  <si>
    <t>Melhoria dos processos de ensino e de aprendizagem no EMI, no ES e na Pós-Graduação, além de projetos de pesquisa.</t>
  </si>
  <si>
    <t>Melhoria dos processos de ensino e de aprendizagem no EMI, no ES e na Pós-graduação, além da qualificação de projetos de pesquisa.</t>
  </si>
  <si>
    <t>convênios de educação, ciência, tecnologia e inovação: atos preparatórios |  inovações em tecnologia educacional |  gestão de projetos educacionais</t>
  </si>
  <si>
    <t>https://www.escolavirtual.gov.br/curso/655 |  https://www.escolavirtual.gov.br/curso/511 |  https://www.escolavirtual.gov.br/curso/415</t>
  </si>
  <si>
    <t>Conhecimentos sobre Gestão e Fiscalização de Contratos Administrativos</t>
  </si>
  <si>
    <t>Gestão e Fiscalização de Contratos Administrativos</t>
  </si>
  <si>
    <t>Ampliar o conhecimento sobre a gestão e fiscalização de contratos administrativos.</t>
  </si>
  <si>
    <t>Desejo aprimorar continuamente minhas habilidades em metodologias de pesquisa, redação científica e análise crítica.</t>
  </si>
  <si>
    <t>Sistemas Elétricos de Potência</t>
  </si>
  <si>
    <t>Modelagem Preditiva da Degradação de Turbinas Eólicas ao Longo do Tempo</t>
  </si>
  <si>
    <t>O conhecimento adquirido poderá ser transmitido aos estudantes do ensino técnico e superior, permitindo que tenham contato com tecnologias atuais e aplicadas à realidade do setor energético.</t>
  </si>
  <si>
    <t>Desenvolver/ampliar conhecimentos na área de administração, marketing, gestão pública, ou seja, areas de atuação da servidora.</t>
  </si>
  <si>
    <t>Docente EBTT que carece ampliar/desenvolver conhecimentos na área de atuação.</t>
  </si>
  <si>
    <t>Gestão Pública. Marketing. Marketing Digital. Administração. Gestão.</t>
  </si>
  <si>
    <t>Aprimoramento do corpo docente, qualificando os saberes e repercutindo aos discentes.</t>
  </si>
  <si>
    <t>gerenciamento de serviços de tic focado na administração pública |  gestão do conhecimento no setor público |  gestão por competências</t>
  </si>
  <si>
    <t>https://www.escolavirtual.gov.br/curso/535 |  https://www.escolavirtual.gov.br/curso/414 |  https://www.escolavirtual.gov.br/curso/175</t>
  </si>
  <si>
    <t>Desenvolvimento das áreas de pesquisa, ensino e extenção</t>
  </si>
  <si>
    <t>Docentes e técnicos</t>
  </si>
  <si>
    <t>Desenvolvimento de competências gerenciais de gestores escolares (Tema da Tese)</t>
  </si>
  <si>
    <t>Conhecimentos atinentes à gestão escolar e desenvolvimento de lideranças.</t>
  </si>
  <si>
    <t>Desenvolvimento pessoal para trabalhar em equipe, inteligência emocional, gestão de conflitos, organização de rotinas de trabalho e gestão do tempo.</t>
  </si>
  <si>
    <t>Desenvolvimento pessoal</t>
  </si>
  <si>
    <t>Autoconhecimento e desenvolvimento pessoal contribuem para gerar um ambiente de trabalho mais organizado bem como os relacionamentos interpessoais, que consequentemente, possibilitam melhora no desempenho das atividades administrativas.</t>
  </si>
  <si>
    <t>Habilidades de Gestão de Pessoas |  Desenvolvimento de Equipes |  Liderança humanizada: construindo espaço de segurança psicológica</t>
  </si>
  <si>
    <t>SUAP(ENAP) |  SUAP(ENAP) |  SUAP(ENAP)</t>
  </si>
  <si>
    <t>https://suap.enap.gov.br/portaldoaluno/curso/2023/ |  https://suap.enap.gov.br/portaldoaluno/curso/2760/ |  https://suap.enap.gov.br/portaldoaluno/curso/2086/</t>
  </si>
  <si>
    <t>Formas e métodos de avaliação pertinentes ao ensino na área de Gestão e Negócios</t>
  </si>
  <si>
    <t>docente ebtt</t>
  </si>
  <si>
    <t>modelos de ABP e PBL (entre outros) utilizados em sala de aula; Ferramentas de Realidade Virtual ou Aumentada que contribuam no ensino.</t>
  </si>
  <si>
    <t>maior engajamento em sala de aula</t>
  </si>
  <si>
    <t>Gerenciamento de infraestrutura e serviços de TIC</t>
  </si>
  <si>
    <t>Técnico em Informática</t>
  </si>
  <si>
    <t>Teoria da Informação</t>
  </si>
  <si>
    <t>Redes de computadores; Gerenciamento de infraestrutura e serviços de TIC</t>
  </si>
  <si>
    <t>Qualificação na implementação e manutenção de infraestrutura e serviços de TIC, refletindo na melhoria da experiência dos usuários.</t>
  </si>
  <si>
    <t>gerenciamento de serviços de tic focado na administração pública |  administração de serviços na nuvem de governo</t>
  </si>
  <si>
    <t>https://www.escolavirtual.gov.br/curso/535 |  https://www.escolavirtual.gov.br/curso/259</t>
  </si>
  <si>
    <t>Licitações, gestão e fiscalização de contratos, planejamento de novas licitações, contratações diretas.</t>
  </si>
  <si>
    <t>Licitações Públicas, Contratações Diretas, Fiscalização e Gestão de Contratos</t>
  </si>
  <si>
    <t>Ampliação e aperfeiçoamento dos conhecimentos sobre licitações públicas, contratações diretas, planejamento de novas contratações e gestão e fiscalização de contratos, contribuindo para melhorar o desenvolvimento das tarefas administrativas.</t>
  </si>
  <si>
    <t>elaboração de termos de referência para contratação de bens e serviços na nova lei de licitações |  nova lei de licitações e contratos: aspectos gerais e pontos de atenção |  Contratações Públicas: Planejamento da Contratação(trilha)</t>
  </si>
  <si>
    <t>https://www.escolavirtual.gov.br/curso/941 |  https://www.escolavirtual.gov.br/curso/887 |  https://www.escolavirtual.gov.br/trilha/178</t>
  </si>
  <si>
    <t>Melhorar o conhecimento acerca da Educação Profissional e Tecnológica, bem como da lei da proteção de dados (LGPD).</t>
  </si>
  <si>
    <t>Tópicos Específicos de Educação</t>
  </si>
  <si>
    <t>Organização de espaços pedagógicos da EPT;  Proteção de Dados; Legislação</t>
  </si>
  <si>
    <t>Melhor entendimento sobre a Educação Profissional e Tecnológica. Entender e aplicar como os dados pessoais devem ser coletados, tratados, armazenados e compartilhados.</t>
  </si>
  <si>
    <t>fundamentos da lei geral de proteção de dados |  Praticando a LGPD</t>
  </si>
  <si>
    <t>https://www.escolavirtual.gov.br/curso/603 |  https://suap.enap.gov.br/portaldoaluno/curso/2054/</t>
  </si>
  <si>
    <t>Metodologias para análises, pesquisas e orientações em temáticas envolvendo o desenvolvimento de territórios e seus desdobramentos.</t>
  </si>
  <si>
    <t>Turismo, meio ambiente e desenvolvimento de territórios.</t>
  </si>
  <si>
    <t>Identificar as tendências sociais, políticas e econômicas nos cenários local, regional, nacional e internacional</t>
  </si>
  <si>
    <t>Desenvolvimento de pesquisas, orientações e extensão no campo do ambiente e desenvolvimento e suas implicações sociais, ambientais e econômicas e aprimoramento da aprendizagem dos estudantes da instituição e da comunidade externa.</t>
  </si>
  <si>
    <t>Necessidade de atualização e aprimoramento de conhecimentos na área de tecnologia da informação</t>
  </si>
  <si>
    <t>Servidores técnico-administrativo da área de TI</t>
  </si>
  <si>
    <t>Gestão e governança de TI, gerenciamento dos servidores e da rede; segurança da informação; administração de sistemas; manutenção de equipamentos ...</t>
  </si>
  <si>
    <t>Maior qualidade dos serviços prestados pela TI e maior satisfação dos usuários</t>
  </si>
  <si>
    <t>Os servidores necessitam de capacitação na área de inclusão e acessibilidade, devido ao aumento de estudantes com deficiência e/ou transtornos.</t>
  </si>
  <si>
    <t>Técnicos Administrativos em Educação</t>
  </si>
  <si>
    <t>Educação inclusiva; Acessibilidade na Comunicação</t>
  </si>
  <si>
    <t>Assegurar condições para acesso, permanência e êxito, na busca pelo alcance do sucesso estudantil, de maneira que a instituição cumpra sua função social, atenda às necessidades de estudantes  e entregue valor à sociedade.</t>
  </si>
  <si>
    <t>Potencializar atividades de investigação na área do ensino e da aprendizagem científica nos tempos atuais.</t>
  </si>
  <si>
    <t>Ensino e Aprendizagem de Física mediador pelo computador</t>
  </si>
  <si>
    <t>Desenvolvimento de pesquisas de conhecimento inovador nas áreas de Informática Educacional e Física, que possibilitem construir ferramentas educacionais voltadas ao aprimoramento da aprendizagem dos estudantes da instituição e da comunidade externa.</t>
  </si>
  <si>
    <t>Pretendo aprender sobre novas metodologias de ensino, gestão de pessoas e processos de inclusão.</t>
  </si>
  <si>
    <t>Sou professora EBTT e considero importante sempre que possível buscar atualização nas questões pedagógicas, seja na forma de abordagem dos novos conhecimentos, ou seja, usando novas metodologias de ensino, bem como nas questões que envolvem o processo de inclusão na instituição.</t>
  </si>
  <si>
    <t>Novas metodologias de ensino para uma educação mais inclusiva.</t>
  </si>
  <si>
    <t>Acredito que o processo de inclusão dos estudantes poderá ser melhorado, bem como novas metodologias didáticas serão incorporadas ao meu fazer docente visando melhor rendimento dos estudantes.</t>
  </si>
  <si>
    <t>estratégias de metodologias ativas |  desenho instrucional para soluções de capacitações presenciais |  estratégias para facilitação de aulas remotas</t>
  </si>
  <si>
    <t>https://www.escolavirtual.gov.br/curso/436 |  https://www.escolavirtual.gov.br/curso/250 |  https://suap.enap.gov.br/portaldoaluno/curso/2040/?area=14</t>
  </si>
  <si>
    <t>Socialização de resultados de projetos de ensino, pesquisa e extensão desenvolvidos no IFSul.</t>
  </si>
  <si>
    <t>Docentes e TAEs</t>
  </si>
  <si>
    <t>Educação Matemática; História da Educação Matemática; Inclusão.</t>
  </si>
  <si>
    <t>AVALIAR: quando se precisa checar ou apreciar criticamente o conteúdo que será aprendido</t>
  </si>
  <si>
    <t>Aprimoramento de projetos de ensino, pesquisa e extensão no âmbito do IFSul.</t>
  </si>
  <si>
    <t>Tecnologias e metodologias educacionais</t>
  </si>
  <si>
    <t>Processos de ensino-aprendizagem: metodologias, tecnologias e avaliação</t>
  </si>
  <si>
    <t>Implementação de metodologias ativas, aprendizagem mediada por tecnologias e os processos avaliativos nos mais diferentes campos do conhecimento e níveis formativos</t>
  </si>
  <si>
    <t>estratégias de metodologias ativas |  inovações em tecnologia educacional |  desenho instrucional para soluções de capacitações presenciais</t>
  </si>
  <si>
    <t>https://www.escolavirtual.gov.br/curso/436 |  https://www.escolavirtual.gov.br/curso/511 |  https://www.escolavirtual.gov.br/curso/250</t>
  </si>
  <si>
    <t>Educação,  administração,  gestão, negócios  e inovação.</t>
  </si>
  <si>
    <t>Desenvolver melhor minhas competências na área que atuo como docente em gestão e negócios.</t>
  </si>
  <si>
    <t>Melhoria na atuação enquanto servidora e docente.</t>
  </si>
  <si>
    <t>inovações em tecnologia educacional |  gestão da inovação no setor público</t>
  </si>
  <si>
    <t>https://www.escolavirtual.gov.br/curso/511 |  https://www.escolavirtual.gov.br/curso/416</t>
  </si>
  <si>
    <t>Gestão e negócios, empreendedorismo,  inovação,  liderança,  sistemas de gestão, ESG, gerenciamento de processos e projetos, entre outros nas áreas .</t>
  </si>
  <si>
    <t>Docentes da área de gestão e negócios</t>
  </si>
  <si>
    <t>Inovação</t>
  </si>
  <si>
    <t>Inovação em gestão e negócios e projetos.</t>
  </si>
  <si>
    <t>Aplicação do conhecimento no dia a fia vamos docente,  repassando esse aprendizado aos estudantes e colegas.</t>
  </si>
  <si>
    <t>melhoria da qualidade das aulas apresentadas aos estudantes</t>
  </si>
  <si>
    <t>docentes</t>
  </si>
  <si>
    <t>melhoria nas aulas de ciências e química pelos docentes</t>
  </si>
  <si>
    <t>aumento na aprendizagem em ciências e química por parte dos estudantes</t>
  </si>
  <si>
    <t>RSC - conteúdo gerado pelo usuário a partir de discussões, bate-papos, fóruns, blogs</t>
  </si>
  <si>
    <t>qualidade no atendimento aos estudantes</t>
  </si>
  <si>
    <t>Química Inorgânica</t>
  </si>
  <si>
    <t>questões relativas ao ensino de Química para o ensino médio integrado</t>
  </si>
  <si>
    <t>melhoria na aprendizgem em Química para os estudantes</t>
  </si>
  <si>
    <t>Ampliar, aptimorar e aprofundar meus conhecimentos relativos à Educação Inclusiva.</t>
  </si>
  <si>
    <t>Trabalhar no ensino, pesquisa e extensão nas áreas da educação Inclusiva, no âmbito de atuação do IFSul.</t>
  </si>
  <si>
    <t>Educação Especial e Inclusiva.</t>
  </si>
  <si>
    <t>1) Ampliar o desenvolvimento das ações de ensino, pesquisa e extensão; 2) Desenvolver e implementar produtos e serviços destinados à comunidade interna e externa; 3) Produzir e publicar trabalhos de relevância científica; 4) Outros.</t>
  </si>
  <si>
    <t>Aprimorar as habilidades e atitudes de relacionamento com os alunos e demais colegas.</t>
  </si>
  <si>
    <t>Docentes dos cursos de Engenharia Civil e Técnico em Edificações</t>
  </si>
  <si>
    <t>Psicologia do Trabalho e Organizacional</t>
  </si>
  <si>
    <t>Gestão de pessoas</t>
  </si>
  <si>
    <t>Propiciar à equipe oportunidades de formação e compartilhamento do conhecimento no espaço organizacional, valorizando o capital humano , promovendo uma cultura de aprendizagem contínua e conciliando o  desenvolvimento pessoas e orientação para resultados</t>
  </si>
  <si>
    <t>Melhora no relacionamento entre docentes e alunos.</t>
  </si>
  <si>
    <t>gestão pessoal - base da liderança |  gestión personal - base del liderazgo |  desenvolvimento de equipes</t>
  </si>
  <si>
    <t>https://www.escolavirtual.gov.br/curso/163 |  https://www.escolavirtual.gov.br/curso/707 |  https://suap.enap.gov.br/portaldoaluno/curso/1422/?area=3</t>
  </si>
  <si>
    <t>Aprimorar o atendimento aos estudantes e comunidade acadêmica. Aprimorar e desenvolver conhecimentos nas áreas de políticas públicas e gestão.</t>
  </si>
  <si>
    <t>Assistente Social</t>
  </si>
  <si>
    <t>Gestão de Políticas Públicas</t>
  </si>
  <si>
    <t>Construir cenários e traçar diretrizes estratégicas para a organização e para a sociedade, tendo por base as características históricas, o contexto e as tendências em âmbito local, regional, nacional e internacional</t>
  </si>
  <si>
    <t>Aperfeiçoamento do trabalho realizado e criação de novas formas de trabalho.</t>
  </si>
  <si>
    <t>gestão do conhecimento no setor público |  certificação avançada em desenvolvimento de gerentes de pessoas |  gestão estratégica e execução do plano de governo no dia a dia | Gestão Integrada na Administração Pública |  gestão do conhecimento no setor público</t>
  </si>
  <si>
    <t>EVG(ENAP) |  SUAP(ENAP) |  EVG(ENAP) | SUAP(ENAP) |  EVG(ENAP)</t>
  </si>
  <si>
    <t>https://www.escolavirtual.gov.br/curso/414 |  https://suap.enap.gov.br/portaldoaluno/curso/2139/ |  https://www.escolavirtual.gov.br/curso/496 | https://suap.enap.gov.br/portaldoaluno/curso/2743/ |  https://www.escolavirtual.gov.br/curso/414</t>
  </si>
  <si>
    <t>Atualização de processos legais referentes à educação básica e superior. Capacitação sobre metodologias de ensino e elaboração de projetos.</t>
  </si>
  <si>
    <t>Departamento de Ensino, Pesquisa e Extensão - equipe pedagógica</t>
  </si>
  <si>
    <t>Legislação; metodologia de ensino, projetos, idiomas, processos, gestão</t>
  </si>
  <si>
    <t>Projetos e processos legalmente amparados. Desenvolvimento do ensino com viés inovador, bem como projetos.</t>
  </si>
  <si>
    <t>desenho instrucional para soluções de capacitações presenciais |  convênios de educação, ciência, tecnologia e inovação: atos preparatórios |  gestão de projetos educacionais</t>
  </si>
  <si>
    <t>https://www.escolavirtual.gov.br/curso/250 |  https://www.escolavirtual.gov.br/curso/655 |  https://www.escolavirtual.gov.br/curso/415</t>
  </si>
  <si>
    <t>Atualização em tecnologias e desenvolvimento pessoal e profissional</t>
  </si>
  <si>
    <t>TAEs da TI do campus Passo Fundo</t>
  </si>
  <si>
    <t>Educação e Tecnologia</t>
  </si>
  <si>
    <t>Servidores qualificados e aptos para a resolução de problemas de forma inovadora.</t>
  </si>
  <si>
    <t>inovações em tecnologia educacional</t>
  </si>
  <si>
    <t>https://www.escolavirtual.gov.br/curso/511</t>
  </si>
  <si>
    <t>Capacitação em aprendizagem, relações humanas, liderança e comunicação. Também em habilidades relacionadas a educação inclusiva e direitos humanos.</t>
  </si>
  <si>
    <t>Servidores TAEs vinculados ao Departamento de Ensino, Pesquisa e Extensão (DEPEX) e/ou ao setor da Assistência Estudantil</t>
  </si>
  <si>
    <t>Educação de forma geral; Aprendizagem; Relações Humanas no ambiente educacional; Cursos administrativos gerais; Comportamento Organizacional</t>
  </si>
  <si>
    <t>Garantir o atendimento das necessidades específicas da comunidade acadêmica da instituição.</t>
  </si>
  <si>
    <t>educação em direitos humanos</t>
  </si>
  <si>
    <t>https://www.escolavirtual.gov.br/curso/129</t>
  </si>
  <si>
    <t>Capacitação em atendimento ao público, gestão de equipes, ética, relações humanas, liderança e comunicação.</t>
  </si>
  <si>
    <t>Servidores TAEs ligados ao Departamento de Ensino, Pesquisa e Extensão (DEPEX) e/ou à Assistência Estudantil</t>
  </si>
  <si>
    <t>Relações de Trabalho no Setor Público</t>
  </si>
  <si>
    <t>Oratória, liderança, comunicação, linguagem e escrita formal, ética, relações humanas no trabalho.</t>
  </si>
  <si>
    <t>Identificar a repercussão de suas ações para o êxito ou alcance dos objetivos estabelecidos pelo grupo</t>
  </si>
  <si>
    <t>Melhoria na capacidade de trabalho em equipe e entrega de resultados à comunidade acadêmica</t>
  </si>
  <si>
    <t>Engajamento de pessoas e equipes(trilha) |  liderança e gestão de equipes | Liderança humanizada: construindo espaço de segurança psicológica |  Liderança humanizada: conectores humanos |  Habilidades de Gestão de Pessoas</t>
  </si>
  <si>
    <t>EVG(ENAP) |  EVG(ENAP) | SUAP(ENAP) |  SUAP(ENAP) |  SUAP(ENAP)</t>
  </si>
  <si>
    <t>https://www.escolavirtual.gov.br/trilha/268 |  https://www.escolavirtual.gov.br/curso/373 | https://suap.enap.gov.br/portaldoaluno/curso/2086/ |  https://suap.enap.gov.br/portaldoaluno/curso/2015/ |  https://suap.enap.gov.br/portaldoaluno/curso/2023/</t>
  </si>
  <si>
    <t>Capacitação em temas relacionados a Educação Inclusiva, Psicologia Escolar e Direitos Humanos, visando o melhor atendimento de alunos de inclusão</t>
  </si>
  <si>
    <t>Servidores ligados ao Departamento de Ensino, Pesquisa e Extensão (DEPEX) e/ou Assistência Estudantil</t>
  </si>
  <si>
    <t>Psicologia do Ensino e da Aprendizagem</t>
  </si>
  <si>
    <t>Educação Inclusiva; Direitos Humanos; Psicologia Escolar e Educacional; Psicologia do Desenvolvimento;</t>
  </si>
  <si>
    <t>Melhor atendimento aos alunos com necessidades educacionais específicas do câmpus</t>
  </si>
  <si>
    <t>Emprego de novas tecnologias aplicadas em estruturas de concreto armado e metálicas</t>
  </si>
  <si>
    <t>Estruturas</t>
  </si>
  <si>
    <t>Estruturas de concreto e metálicas</t>
  </si>
  <si>
    <t>Acesso aos alunos a novas tecnologias empregadas na área de estruturas.</t>
  </si>
  <si>
    <t>Emprego de novas tecnologias e novos materiais em engenharia hidráulica e saneamento.</t>
  </si>
  <si>
    <t>Engenharia Hidráulica</t>
  </si>
  <si>
    <t>Instalações hidrossanitárias e saneamento.</t>
  </si>
  <si>
    <t>Acesso aos alunos a novas tecnologias empregadas em engenharia hidráulica e saneamento.</t>
  </si>
  <si>
    <t>Emprego de novas tecnologias e novos materiais em infraestrutura de transportes.</t>
  </si>
  <si>
    <t>Infra-Estrutura de Transportes</t>
  </si>
  <si>
    <t>Topografia e infraestrutura rodoviária e ferroviária.</t>
  </si>
  <si>
    <t>Acesso aos alunos a novas tecnologias empregadas na área de infraestrutura de transportes.</t>
  </si>
  <si>
    <t>Emprego de novas tecnologias e novos materiais na construção civil</t>
  </si>
  <si>
    <t>Materias e processos construtivos.</t>
  </si>
  <si>
    <t>Acesso aos alunos a novas tecnologias empregadas na área de construção civil.</t>
  </si>
  <si>
    <t>Melhorias no entendimento da tecnologia em geral e na forma como ela pode auxiliar para resolver os problemas da comunidade em geral</t>
  </si>
  <si>
    <t>Desenvolvimento de tencologias para auxiliar na melhoria da saúde da comunidade</t>
  </si>
  <si>
    <t>Capacitação e formação dos servidores de forma a contribuirem para o desenvolvimento da instituição</t>
  </si>
  <si>
    <t>arquitetura de soluções para transformação digital |  internet das coisas (iot) aplicada para resolução de desafios |  Resolução de Problemas com Base em Dados(trilha)</t>
  </si>
  <si>
    <t>https://www.escolavirtual.gov.br/curso/799 |  https://www.escolavirtual.gov.br/curso/534 |  https://www.escolavirtual.gov.br/trilha/216</t>
  </si>
  <si>
    <t>qualificação na área de formação</t>
  </si>
  <si>
    <t>docente</t>
  </si>
  <si>
    <t>Filosofia Brasileira</t>
  </si>
  <si>
    <t>ética e filosofia política</t>
  </si>
  <si>
    <t>excelência na didática</t>
  </si>
  <si>
    <t>Qualificar o atendimento à comunidade acadêmica.</t>
  </si>
  <si>
    <t>TAE - enfermeiras e demais servidores com necessidade de atualização sobre temáticas ligadas à saúde.</t>
  </si>
  <si>
    <t>Saúde Publica</t>
  </si>
  <si>
    <t>Atendimento de situações de saúde, primeiros socorros, saúde mental e demais quadros de saúde que possam aparecer nos atendimentos aos educandos.</t>
  </si>
  <si>
    <t>Atendimento qualificado ao educando e demais integrantes da comunidade acadêmica.</t>
  </si>
  <si>
    <t>Utilização de programas de computador utilizados nas aulas dos cursos de Engenharia Civil e Técnico em Edificação</t>
  </si>
  <si>
    <t>Programas de computador para escritórios de construção civil</t>
  </si>
  <si>
    <t>Tecnologias digitais atualizadas sendo aplicadas nas aulas dos cursos de Engenharia Civil e de Edificações.</t>
  </si>
  <si>
    <t>A abordagem de assuntos relacionados a sexualidade e racismo no âmbito da biologia</t>
  </si>
  <si>
    <t>Professores da área de Biologia</t>
  </si>
  <si>
    <t>Genética e evolução</t>
  </si>
  <si>
    <t>Segurança ao abordar e discutir temáticas importantes</t>
  </si>
  <si>
    <t>A partir da elaboração de uma tese de doutorado pretende-se desenvolver um estudo que aprimore a prática docente.</t>
  </si>
  <si>
    <t>Projeto de Arquitetuta e Urbanismo</t>
  </si>
  <si>
    <t>Ensino de geometria descritiva para a elaboração e leitura de projetos de arquitetura.</t>
  </si>
  <si>
    <t>Melhoria na prática docente</t>
  </si>
  <si>
    <t>Melhoria do processo de ensino-aprendizagem dos estudantes</t>
  </si>
  <si>
    <t>AE - simulações e jogos</t>
  </si>
  <si>
    <t>Administração</t>
  </si>
  <si>
    <t>Servidores com perfil de analistas/técnicos de TI, suporte ao usuário e suporte à tomada de decisões.</t>
  </si>
  <si>
    <t>Administração em geral</t>
  </si>
  <si>
    <t>Melhoria na entrega de resultados.</t>
  </si>
  <si>
    <t>Ampliar, aprimorar e desenvolver conhecimentos na área da educação para o exercício da docência, gestão educacional e políticas públicas.</t>
  </si>
  <si>
    <t>Professora EBTT</t>
  </si>
  <si>
    <t>Educação e políticas públicas educacionais.</t>
  </si>
  <si>
    <t>Ampliar, aprimorar e desenvolver conhecimentos na área da educação e desta forma qualificar meu trabalho docente.</t>
  </si>
  <si>
    <t>Qualificação do trabalho docente.</t>
  </si>
  <si>
    <t>formação de facilitadores de aprendizagem |  desenho instrucional para soluções de capacitações presenciais |  gestão do conhecimento no setor público</t>
  </si>
  <si>
    <t>https://www.escolavirtual.gov.br/curso/141 |  https://www.escolavirtual.gov.br/curso/250 |  https://www.escolavirtual.gov.br/curso/414</t>
  </si>
  <si>
    <t>Análise e ciência de dados.</t>
  </si>
  <si>
    <t>Melhorar as entregas de TI.</t>
  </si>
  <si>
    <t>análise de dados: uma leitura crítica das informações |  análise de dados em linguagem r |  introdução à ciência de dados - conceitos e ferramentas |  Análise Estatística Inferencial com uso de R |  Análise Estatística Descritiva com uso de R</t>
  </si>
  <si>
    <t>EVG(ENAP) |  EVG(ENAP) |  EVG(ENAP) |  SUAP(ENAP) |  SUAP(ENAP)</t>
  </si>
  <si>
    <t>https://www.escolavirtual.gov.br/curso/764 |  https://www.escolavirtual.gov.br/curso/325 |  https://www.escolavirtual.gov.br/curso/976 |  https://suap.enap.gov.br/portaldoaluno/curso/2047/ |  https://suap.enap.gov.br/portaldoaluno/curso/2045/</t>
  </si>
  <si>
    <t>Aperfeiçoar conhecimentos na área de projetos elétricos, instalações elétricas e automação</t>
  </si>
  <si>
    <t>Professores da área elétrica</t>
  </si>
  <si>
    <t>Circuitos Elétricos, Magnéticos e Eletrônicos</t>
  </si>
  <si>
    <t>Eletricidade</t>
  </si>
  <si>
    <t>Os novos conhecimentos serão compartilhados com os alunos e demais interessados.</t>
  </si>
  <si>
    <t>Professor</t>
  </si>
  <si>
    <t>Implementação de novos conhecimentos e práticas relacionadas às aulas</t>
  </si>
  <si>
    <t>Apesar de estar em fim de carreira ainda sinto de ter mais apoio dos gestores na minha função.</t>
  </si>
  <si>
    <t>O ASSISTENTE DE ALUNO ESTAR JUNTO AOS ALUNOS EM TODOS OS TURNOS</t>
  </si>
  <si>
    <t>Mais suporte Educacional aos ASSISTENTES EM ASSUNTOS EDUCACIONAIS.</t>
  </si>
  <si>
    <t>Identificar as necessidades e expectativas dos usuários em relação aos serviços do Estado</t>
  </si>
  <si>
    <t>Ter mais atenção e avaliar o comportamento dos alunos.</t>
  </si>
  <si>
    <t>Aprender conhecimentos sobre neuropsicologia</t>
  </si>
  <si>
    <t>Psicólogos</t>
  </si>
  <si>
    <t>Psicologia do Desenvolvimento Humano</t>
  </si>
  <si>
    <t>Neuropsicologia</t>
  </si>
  <si>
    <t>Inclusão e melhor atendimento de alunos com necessidades especiais.</t>
  </si>
  <si>
    <t>Aprender novas tecnologias na área de Química Orgânica</t>
  </si>
  <si>
    <t>Professor de Química Orgânica</t>
  </si>
  <si>
    <t>Síntese e aplicação de novos compostos orgânicos contendo os elementos essencias enxofre e selênio</t>
  </si>
  <si>
    <t>Aprofundamento nos conhecimentos na área da Química Orgânica para atuação nas atividades de atuação docente, no ensino, pesquisa e extensão.</t>
  </si>
  <si>
    <t>Aumento na produção científica</t>
  </si>
  <si>
    <t>Apresentação/Networking, conhecimento e atualização.</t>
  </si>
  <si>
    <t>Congressos/Feiras. Docentes do curso de Engenharia Elétrica e áreas afins.</t>
  </si>
  <si>
    <t>Engenharia Elétrica</t>
  </si>
  <si>
    <t>Atendimento direto no que tange Ensino, Pesquisa e Extensão.</t>
  </si>
  <si>
    <t>Aprimoramento das atividades já executadas dentro da área de Biblioteconomia e atendimento ao público</t>
  </si>
  <si>
    <t>Bibliotecários, auxiliares de biblioteca, assistente em administraçãox auxiliar de alunos.</t>
  </si>
  <si>
    <t>Gestão de biblioteca, atendimento ao público, avaliação MEC,capacitação com Pergamum, MARC 21 autoridades, organização de eventos em Biblioteconomia.</t>
  </si>
  <si>
    <t>Melhor atendimento aos usuários e ao serviços desenvolvidos no setor.</t>
  </si>
  <si>
    <t>Aprimorar conhecimentos necessários para a inserçào da tecnologia BIM no curso de Edificações</t>
  </si>
  <si>
    <t>Docente do Curso de Edificações</t>
  </si>
  <si>
    <t>Implementação da tencologia BIM no Curso de Edificações</t>
  </si>
  <si>
    <t>Auxilio na implementação da tecnologia BIM no curriculo do Curso de Edificações</t>
  </si>
  <si>
    <t>Aprimorar e compreensão e a comunicação da língua inglesa.</t>
  </si>
  <si>
    <t>Cursos de língua estarngeira, em razão da necessidade de internacionalização das instituições federais. Técnicos administrativos de nível E</t>
  </si>
  <si>
    <t>Política Pública e População</t>
  </si>
  <si>
    <t>Aprender línguas estrangeiras que potencializem a aproximação  de pesquisas e recusos que fortaleçam o processo de internacionalização do IFSul.</t>
  </si>
  <si>
    <t>Comunicar propósitos, planos e estratégias</t>
  </si>
  <si>
    <t>A partir da atenção a esta necessidade, tornar-se-á possível construir e constituir redes de apoio que possam auxiliar alunos e comunidade em uma projeção que considere a globalização e os interesses para soluções sociais além das fronteiras.</t>
  </si>
  <si>
    <t>Aprofundamento dos processos de ensino de disciplinas relacionadas aos campos de atuação (projeto de arquitetura, representação gráfica digital e BIM)</t>
  </si>
  <si>
    <t>Professora do Ensino básico, técnico e tecnológico, lotada no curso técnico de Edificações, atuando no campo de projeto de arquitetura, representação gráfica digital e BIM.</t>
  </si>
  <si>
    <t>Projeto de arquitetura, representação gráfica digital e BIM</t>
  </si>
  <si>
    <t>Ampliação da competência para ensino de sistemas construtivos apoiados em BIM.</t>
  </si>
  <si>
    <t>Atualização tecnológica e ampliação da compreensão sobre como o BIM pode melhor contribuir para o processo de ensino-aprendizagem a partir das reflexões geradas na formação.</t>
  </si>
  <si>
    <t>gestão de projetos educacionais</t>
  </si>
  <si>
    <t>https://www.escolavirtual.gov.br/curso/415</t>
  </si>
  <si>
    <t>Aproximação de políticas públicas que atuem com habitação social;</t>
  </si>
  <si>
    <t>Professores que trabalhem com projetos de extensão na área de habitação de interesse social</t>
  </si>
  <si>
    <t>Direito a moradia e habitação de interesse social, programas de desenvolvimento social</t>
  </si>
  <si>
    <t>Aprimoramento nos trabalhos ja desenvolvidos e organização de outros</t>
  </si>
  <si>
    <t>Equidade nas políticas públicas e o atendimento à população em situação de rua</t>
  </si>
  <si>
    <t>https://www.escolavirtual.gov.br/curso/1195</t>
  </si>
  <si>
    <t>Atualização e formação permanente são papel do/a docente.</t>
  </si>
  <si>
    <t>Docentes da educação básica, técnica e tecnológica.</t>
  </si>
  <si>
    <t>Formação permanente de docentes que atuam na instituição desde a educação básica até a pós-graduação.</t>
  </si>
  <si>
    <t>Docentes mais qualificados/as e atualizados/as.</t>
  </si>
  <si>
    <t>desenho instrucional para soluções de capacitações presenciais</t>
  </si>
  <si>
    <t>https://www.escolavirtual.gov.br/curso/250</t>
  </si>
  <si>
    <t>Atualizações nas práticas de saúde bucas, saúde geral, comunicação com pacientes</t>
  </si>
  <si>
    <t>Odontólogos e demais servidores da área da saúde</t>
  </si>
  <si>
    <t>Odontologia Social e Preventiva</t>
  </si>
  <si>
    <t>Práticas odontológicas e de saúde geral que buscam melhorar a qualidade de vida da população.</t>
  </si>
  <si>
    <t>Melhoria no atendimento às expectativas dos pacientes.</t>
  </si>
  <si>
    <t>Automação industrial, predial, residencial e projetos elétricos ou eletrônicos</t>
  </si>
  <si>
    <t>Professor de curso técnico</t>
  </si>
  <si>
    <t>Projetos elétricos, eletrônicos e energias renováveis</t>
  </si>
  <si>
    <t>Avançar em estudos na área do ensino de BIM envolvendo projeto de arquitetura e informática aplicada à construção civil.</t>
  </si>
  <si>
    <t>Ensino de Modelagem da Informação da Construção (BIM) aplicada à projeto de arquitetura e informática aplicada.</t>
  </si>
  <si>
    <t>Avanço no entendimento do uso do sistema BIM associado à tecnologias de inteligência artificial como recurso para avanço na exploração de estratégias projetuais.</t>
  </si>
  <si>
    <t>Avançar no conhecimento sobre a tecnologia BIM para inseri-la no processo de ensino-aprendizagem do Curso de Edificações</t>
  </si>
  <si>
    <t>Corpo docente do curso de Edificações</t>
  </si>
  <si>
    <t>Capacitação docente para inserir a tecnologia BIM no curriculo do  Curso de Edificações</t>
  </si>
  <si>
    <t>Inserção da tecnologia BIM no currículo do Curso de Edificações</t>
  </si>
  <si>
    <t>BIM - Projetos, Planejamento, Orçamentos e Contratos de Construção</t>
  </si>
  <si>
    <t>https://www.escolavirtual.gov.br/curso/796</t>
  </si>
  <si>
    <t>Banco de Dados</t>
  </si>
  <si>
    <t>Brigadista de incendio</t>
  </si>
  <si>
    <t>Servidores TAEs de TI</t>
  </si>
  <si>
    <t>Noções de combate a incendio</t>
  </si>
  <si>
    <t>Melhor preparo para situações críticas</t>
  </si>
  <si>
    <t>Melhor preparo para situações críticas envolvendo fogo</t>
  </si>
  <si>
    <t>Capacitação docente</t>
  </si>
  <si>
    <t>Estudantes</t>
  </si>
  <si>
    <t>Políticas Sociais</t>
  </si>
  <si>
    <t>Núcleos inclusivos</t>
  </si>
  <si>
    <t>Conter evasão</t>
  </si>
  <si>
    <t>Compreender melhor os tramites para acesso a politicas publicas e/ou açoes para habitação social</t>
  </si>
  <si>
    <t>docentes com atuação em programa de extensão</t>
  </si>
  <si>
    <t>Habitação Social</t>
  </si>
  <si>
    <t>aprimoramento no trabalho ja desenvolvido com a comunidade externa</t>
  </si>
  <si>
    <t>Compreender o uso e aplicação da técnica</t>
  </si>
  <si>
    <t>Professores e servidores interessados em ciência e tecnologia</t>
  </si>
  <si>
    <t>Edição gênica</t>
  </si>
  <si>
    <t>Inserção da instituição numa lacuna da ciência e tecnologia</t>
  </si>
  <si>
    <t>sistema eletrônico de informações - sei! usar |  introdução ao sistema sigepe - afd</t>
  </si>
  <si>
    <t>https://www.escolavirtual.gov.br/curso/74 |  https://www.escolavirtual.gov.br/curso/223</t>
  </si>
  <si>
    <t>Comunicação e expressão</t>
  </si>
  <si>
    <t>Oratória, discurso e redação.</t>
  </si>
  <si>
    <t>Melhorar a comunicação (forma)</t>
  </si>
  <si>
    <t>Idiomas</t>
  </si>
  <si>
    <t>Desenvolver novas habilidades para comunicação e leituras de artigos técnicos em outros idiomas.</t>
  </si>
  <si>
    <t>Condução de cerimônias e atos solenes.</t>
  </si>
  <si>
    <t>Assistentes em Administração, Assistentes de Aluno</t>
  </si>
  <si>
    <t>Protocolos e ritos formais</t>
  </si>
  <si>
    <t>Garantia de coerência, organização e representatividade adequada em cada ato solene.</t>
  </si>
  <si>
    <t>Conhecimento e atualização da Lei de licitações e contratos e suas subsidiárias.</t>
  </si>
  <si>
    <t>Servidores que atuam com licitações e contratos.</t>
  </si>
  <si>
    <t>Licitações e contratos</t>
  </si>
  <si>
    <t>Coordenar interesses e gerir conflitos, favorecendo a governabilidade por meio da construção de coalizões e consensos em torno de agendas de interesse comum</t>
  </si>
  <si>
    <t>Tomada de decisões</t>
  </si>
  <si>
    <t>nova lei de licitações e contratos: aspectos gerais e pontos de atenção |  contratações diretas na nova lei de licitações |  nova lei de licitações: gestão contratual</t>
  </si>
  <si>
    <t>https://www.escolavirtual.gov.br/curso/887 |  https://www.escolavirtual.gov.br/curso/926 |  https://www.escolavirtual.gov.br/curso/440</t>
  </si>
  <si>
    <t>Conhecimentos avançados de computação para desenvolvimento de software</t>
  </si>
  <si>
    <t>Doutorado em Ciência da Computação</t>
  </si>
  <si>
    <t>Doutorado em Ciência da Computação - Inteligência Artificial</t>
  </si>
  <si>
    <t>Qualificar o corpo administrativo do setor através de cursos de doutorado em Ciência da Computação</t>
  </si>
  <si>
    <t>inteligência artificial generativa |  a história da ia |  inteligência artificial para simplificar o dia a dia</t>
  </si>
  <si>
    <t>https://www.escolavirtual.gov.br/curso/1091 |  https://www.escolavirtual.gov.br/curso/1088 |  https://www.escolavirtual.gov.br/curso/861</t>
  </si>
  <si>
    <t>Conhecimentos mais aprofundado na utilização de tecnologia assistiva e inteligência artificial para auxiliar as pessoas com deficiência no leitura.</t>
  </si>
  <si>
    <t>Bibliotecários que gerenciam, catalogam, organizam a informação e planejam e executam projeto de ensino na biblioteca,  e os Técnicos administrativos que oferecem apoio como etiquetar, auxiliar os usuários na busca de informação, além ajudar na realização de projetos de ensino.</t>
  </si>
  <si>
    <t>Inclusão de pessoas com deficiência na biblioteca.</t>
  </si>
  <si>
    <t>Inclusão de pessoas com deficiência e o acesso facilitado a leitura e a informação.</t>
  </si>
  <si>
    <t>Conhecimentos sobre inteligência artificial, gestão de bibliotecas, ferramentas de design gráfico e língua inglesa, atendimento ao público.</t>
  </si>
  <si>
    <t>Bibliotecário, auxiliar de biblioteca, assistente em administração, assistente de alunos</t>
  </si>
  <si>
    <t>Inteligência artificial, gestão de bibliotecas, atendimento ao público, ferramentas de design gráfico, língua inglesa, avaliação do MEC</t>
  </si>
  <si>
    <t>Melhor atendimento aos usuários e melhor desempenho nas atividades desenvolvidas</t>
  </si>
  <si>
    <t>inteligência artificial no contexto do serviço público |  inteligência artificial generativa</t>
  </si>
  <si>
    <t>https://www.escolavirtual.gov.br/curso/377 |  https://www.escolavirtual.gov.br/curso/1091</t>
  </si>
  <si>
    <t>Cursos de aperfeiçoamento relacionados à área financeira e à parte das viagens.</t>
  </si>
  <si>
    <t>Assistente Administrativo e Administrador - atuam na área financeira e na parte de controle e execução das viagens.</t>
  </si>
  <si>
    <t>Parte financeira</t>
  </si>
  <si>
    <t>Maior agilidade no atendimento das demandas.</t>
  </si>
  <si>
    <t>Cursos de língua inglesa, em razão da internacionalização das instituições federais.</t>
  </si>
  <si>
    <t>Técnicos administrativos em educação.</t>
  </si>
  <si>
    <t>Literaturas Estrangeiras Modernas</t>
  </si>
  <si>
    <t>Cursos de inglês.</t>
  </si>
  <si>
    <t>No caso de atendimento de falantes da língua inglesa.</t>
  </si>
  <si>
    <t>Datacenters, cabeamento  e redes de computadores.</t>
  </si>
  <si>
    <t>Melhorar os ambientes computacionais.</t>
  </si>
  <si>
    <t>Desenvolver habilidades que envolvam inteligência artificial,  visualização espacial e geometria descritiva</t>
  </si>
  <si>
    <t>Professores e estudantes que se envolvam com questões de desenvolvimento de visualização espacial e representação gráfica.</t>
  </si>
  <si>
    <t>Fundamentos de Arquitetura e Urbanismo</t>
  </si>
  <si>
    <t>Inteligência artificial e o ensino de representação gráfica</t>
  </si>
  <si>
    <t>Melhoria da atividade docente</t>
  </si>
  <si>
    <t>Melhoria da qualidade das aulas e do desenvolvimento dos estudantes</t>
  </si>
  <si>
    <t>a história da ia</t>
  </si>
  <si>
    <t>https://www.escolavirtual.gov.br/curso/1088</t>
  </si>
  <si>
    <t>Bibliotecários, assistente em administração, auxíliar de biblioteca, assistente de alunos</t>
  </si>
  <si>
    <t>noções básicas do trabalho remoto |  inovando na gestão de projetos |  reuniões produtivas</t>
  </si>
  <si>
    <t>https://www.escolavirtual.gov.br/curso/293 |  https://www.escolavirtual.gov.br/curso/956 |  https://www.escolavirtual.gov.br/curso/790</t>
  </si>
  <si>
    <t>Todos os servidores necessitam de maior formação sobre a temática dos direitos fundamentais dos adolescentes nas escolas e ter maior conhecimento sobre o Estatuto da Criança e Adolescente e o funcionamento do Conselho Tutelar</t>
  </si>
  <si>
    <t>Ter conhecimento sobre Direitos fundamentais dos adolescentes nas escolas.</t>
  </si>
  <si>
    <t>Capacitar,  servidores na área dos direitos fundamentais e humanos</t>
  </si>
  <si>
    <t>A importância da informática no desenvolvimento pessoal</t>
  </si>
  <si>
    <t>Servidores atualizados, considerando que a informática é uma área em constante evolução.</t>
  </si>
  <si>
    <t>Desenvolver novos saberes, processos ou ferramentas relacionadas ao meu trabalho e minha área de atuação profissional</t>
  </si>
  <si>
    <t>Técnicos em tecnologia da informação e servidores que trabalham na área de tecnologia da informação. Curso de Doutorado em Ciência da Computação</t>
  </si>
  <si>
    <t>noções básicas do trabalho remoto |  gestão de equipes em trabalho remoto |  employee experience (ex): engajamento e produtividade no setor público |  Liderança e Gestão no Trabalho Híbrido</t>
  </si>
  <si>
    <t>https://www.escolavirtual.gov.br/curso/293 |  https://www.escolavirtual.gov.br/curso/334 |  https://www.escolavirtual.gov.br/curso/805 |  https://www.escolavirtual.gov.br/curso/1350</t>
  </si>
  <si>
    <t>Todos os servidores necessitam de maior formação sobre a temática da Educação Inclusiva e Educação Especial, considerando a inclusão nas escolas.</t>
  </si>
  <si>
    <t>Capacitar,  servidores na área da Educação Inclusiva e do AEE, quanto aos recursos,  estratégias para inclusão de estudantes PcD.</t>
  </si>
  <si>
    <t>Melhor e mais adequado atendimento aos estudantes que participam do NAPNE.</t>
  </si>
  <si>
    <t>temos que dar aulas remotas... e agora? |  desenho instrucional para soluções de capacitações presenciais |  metodologias ativas</t>
  </si>
  <si>
    <t>https://www.escolavirtual.gov.br/curso/313 |  https://www.escolavirtual.gov.br/curso/250 |  https://www.escolavirtual.gov.br/curso/628</t>
  </si>
  <si>
    <t>Desenvolvimento mobile</t>
  </si>
  <si>
    <t>Servidores com perfil de analistas/técnicos em TI e suporte ao usuário.</t>
  </si>
  <si>
    <t>Metodologia e Técnicas da Computação</t>
  </si>
  <si>
    <t>Metodologias e desenvolvimento mobile.</t>
  </si>
  <si>
    <t>Melhorar as entregas de TI para os usuários e gestores.</t>
  </si>
  <si>
    <t>Design gráfico para desenvolvimento de aplicativos/sistemas</t>
  </si>
  <si>
    <t>Comunicação Visual</t>
  </si>
  <si>
    <t>Didática</t>
  </si>
  <si>
    <t>Melhoria da comunicação</t>
  </si>
  <si>
    <t>Melhoria na comunicação</t>
  </si>
  <si>
    <t>É indispensável frequentar espaços em que se possa fazer a partilha dos resultados de pesquisa, gerando novas aprendizagens e aprimorando a prática.</t>
  </si>
  <si>
    <t>Professores do Programa de Pós-graduação em Educação</t>
  </si>
  <si>
    <t>Participação em eventos de diferentes configurações (seminários, congressos, encontros, etc.), em grupos de pesquisa, e em projeto de pós-doutoramento</t>
  </si>
  <si>
    <t>Alcançar maior profundidade teórica, metodológica e/ou prática no desenvolvimento das pesquisas em Educação, o que impacta na avaliação do PPGEDU.</t>
  </si>
  <si>
    <t>Atualização constante sobre as pesquisas no campo da educação e divulgação dos resultados das pesquisas realizadas, o que impacta na prática docente.</t>
  </si>
  <si>
    <t>facilitação de reuniões, times e workshops no ambiente online |  temos que dar aulas remotas... e agora? |  formação de facilitadores de aprendizagem</t>
  </si>
  <si>
    <t>https://www.escolavirtual.gov.br/curso/538 |  https://www.escolavirtual.gov.br/curso/313 |  https://www.escolavirtual.gov.br/curso/141</t>
  </si>
  <si>
    <t>Ética no setor público.</t>
  </si>
  <si>
    <t>Ética, conflitos e compliance.</t>
  </si>
  <si>
    <t>Melhoria no serviço público.</t>
  </si>
  <si>
    <t>Ética e Integridade Pública(trilha) |  ética e serviço público |  introdução à gestão e apuração da ética pública |  Ética em Contratações Públicas</t>
  </si>
  <si>
    <t>https://www.escolavirtual.gov.br/trilha/239 |  https://www.escolavirtual.gov.br/curso/4 |  https://www.escolavirtual.gov.br/curso/347 |  https://suap.enap.gov.br/portaldoaluno/curso/2031/</t>
  </si>
  <si>
    <t>Formação continuada docente, atualização das tecnologias utilizadas na construção civil.</t>
  </si>
  <si>
    <t>Docente</t>
  </si>
  <si>
    <t>Implementação da tecnologia BIM no Curso de Edificações</t>
  </si>
  <si>
    <t>Realização do Plano de Implementação BIM Curricular no Curso de Edificações</t>
  </si>
  <si>
    <t>gestão de projetos educacionais |  praticando o dimensionamento da força de trabalho</t>
  </si>
  <si>
    <t>https://www.escolavirtual.gov.br/curso/415 |  https://suap.enap.gov.br/portaldoaluno/curso/2055/?area=7</t>
  </si>
  <si>
    <t>Formação continuada na EJA_EPT</t>
  </si>
  <si>
    <t>Docentes do curso EJA-EPT</t>
  </si>
  <si>
    <t>Formação continuada na EJA-EPT</t>
  </si>
  <si>
    <t>Atualização do PPC do curso EJA-EPT Edificações e incentivo a ampliação da EJA-EPT no Campus Pelotas</t>
  </si>
  <si>
    <t>Formação em Pós-Graduação e cursos de formação continuada.</t>
  </si>
  <si>
    <t>Atuar na área da educação e da tradução.</t>
  </si>
  <si>
    <t>Educação; Sociologia; Tradução e Interpretação em Libras; Gestão de Equipe.</t>
  </si>
  <si>
    <t>Melhor desenvolvimento como servidor e aquisição de conhecimento.</t>
  </si>
  <si>
    <t>Formação permanete</t>
  </si>
  <si>
    <t>Cursos</t>
  </si>
  <si>
    <t>Qualidade no exercício da docência e da Pesquisa</t>
  </si>
  <si>
    <t>Qualidade no exercício da docência e no desenvolvimento da pesquisa</t>
  </si>
  <si>
    <t>Gestão de contratação de serviços e bens de TI.</t>
  </si>
  <si>
    <t>Gestão de contratação de bens e serviços de TI.</t>
  </si>
  <si>
    <t>Tornar mais eficiente o processo de contratações de TI.</t>
  </si>
  <si>
    <t>Gestão de crises</t>
  </si>
  <si>
    <t>Gestão de crises.</t>
  </si>
  <si>
    <t>Melhoras as entregas de TI.</t>
  </si>
  <si>
    <t>gerenciamento de continuidade de negócios na administração pública |  Gestão de Crises(trilha) |  Gestão de Crises no Setor Público</t>
  </si>
  <si>
    <t>https://www.escolavirtual.gov.br/curso/808 |  https://www.escolavirtual.gov.br/trilha/249 |  https://www.escolavirtual.gov.br/curso/1262</t>
  </si>
  <si>
    <t>Gestão de documentos públicos</t>
  </si>
  <si>
    <t>Gestão Sistêmica de Documentos Públicos</t>
  </si>
  <si>
    <t>Capacitação na gestão de documentos públicos, visando estabelecer critérios de preservação e acesso aos acervos arquivísticos.</t>
  </si>
  <si>
    <t>Desenvolvimento de gestão de documentos públicos, bem como a elaboração e implantação de planos de classificação e tabela de temporalidade, visando estabelecer critérios de preservação e acesso aos acervos arquivísticos.</t>
  </si>
  <si>
    <t>noções básicas de gerenciamento em serviços arquivísticos |  sistema eletrônico de informações - sei! usar |  introdução às práticas arquivísticas</t>
  </si>
  <si>
    <t>https://www.escolavirtual.gov.br/curso/855 |  https://www.escolavirtual.gov.br/curso/74 |  https://www.escolavirtual.gov.br/curso/559</t>
  </si>
  <si>
    <t>Gestão de projetos e fluxo de processos.</t>
  </si>
  <si>
    <t>projetos e processos.</t>
  </si>
  <si>
    <t>Melhorar os processos existentes.</t>
  </si>
  <si>
    <t>gestão de projetos |  dominando a gestão de projetos |  gestão de projetos educacionais | Dominando a Gestão de Projetos |  gestão de projetos</t>
  </si>
  <si>
    <t>https://www.escolavirtual.gov.br/curso/787 |  https://suap.enap.gov.br/portaldoaluno/curso/2027/?area=8 |  https://www.escolavirtual.gov.br/curso/415 | https://suap.enap.gov.br/portaldoaluno/curso/2026/ |  https://www.escolavirtual.gov.br/curso/787</t>
  </si>
  <si>
    <t>Gestão de Riscos.</t>
  </si>
  <si>
    <t>Gestão de riscos: evitar, mitigar e contingenciamento.</t>
  </si>
  <si>
    <t>Melhorar a gestão de riscos na instituição.</t>
  </si>
  <si>
    <t>introdução à gestão de riscos |  Gestão de Riscos nas Contratações Públicas |  gestão de riscos em projetos de transformação digital</t>
  </si>
  <si>
    <t>https://www.escolavirtual.gov.br/curso/923 |  https://suap.enap.gov.br/portaldoaluno/curso/2072/ |  https://www.escolavirtual.gov.br/curso/724</t>
  </si>
  <si>
    <t>Gestão Pública</t>
  </si>
  <si>
    <t>Gestão pública e seus componentes.</t>
  </si>
  <si>
    <t>Melhorar o entendimento sobre gestão pública.</t>
  </si>
  <si>
    <t>modelo de governança e gestão – gestaopublicagov.br: visão geral e sistema |  contabilidade pública e conformidade na gestão |  gerenciamento de serviços de tic focado na administração pública |  Gestão Integrada na Administração Pública |  Governança Pública para Resultados</t>
  </si>
  <si>
    <t>https://www.escolavirtual.gov.br/curso/662 |  https://www.escolavirtual.gov.br/curso/480 |  https://www.escolavirtual.gov.br/curso/535 |  https://suap.enap.gov.br/portaldoaluno/curso/2743/ |  https://suap.enap.gov.br/portaldoaluno/curso/2067/</t>
  </si>
  <si>
    <t>Governança</t>
  </si>
  <si>
    <t>Governança e compliance.</t>
  </si>
  <si>
    <t>Melhoria com o alinhamento estratégico e legislações em vigor.</t>
  </si>
  <si>
    <t>governança de tic para o governo digital |  modelo de governança e gestão – gestaopublicagov.br: visão geral e sistema |  Governança Pública para Resultados</t>
  </si>
  <si>
    <t>https://www.escolavirtual.gov.br/curso/348 |  https://www.escolavirtual.gov.br/curso/662 |  https://suap.enap.gov.br/portaldoaluno/curso/2067/</t>
  </si>
  <si>
    <t>Informática Geral</t>
  </si>
  <si>
    <t>Informática</t>
  </si>
  <si>
    <t>Melhoria das entregas de TI.</t>
  </si>
  <si>
    <t>Inovações tecnológicas</t>
  </si>
  <si>
    <t>Inovação em TI.</t>
  </si>
  <si>
    <t>inovações em tecnologia educacional |  novas tecnologias para a transformação digital</t>
  </si>
  <si>
    <t>https://www.escolavirtual.gov.br/curso/511 |  https://www.escolavirtual.gov.br/curso/367</t>
  </si>
  <si>
    <t>Liderança e gestão de pessoas.</t>
  </si>
  <si>
    <t>Liderança, gestão de pessoas, gestão de conflitos e interpessoalidade.</t>
  </si>
  <si>
    <t>Melhorar a comunicação interpessoal.</t>
  </si>
  <si>
    <t>liderança humanizada: conectores humanos |  liderança humanizada: autodesenvolvimento e relações interpessoais |  Habilidades de Gestão de Pessoas | Liderança como Essência da Gestão |  Gestão de Pessoas</t>
  </si>
  <si>
    <t>SUAP(ENAP) |  SUAP(ENAP) |  SUAP(ENAP) | SUAP(ENAP) |  EVG(Enap)</t>
  </si>
  <si>
    <t>https://suap.enap.gov.br/portaldoaluno/curso/2015/?area=20 |  https://suap.enap.gov.br/vitrine/curso/2100/ |  https://suap.enap.gov.br/portaldoaluno/curso/2023/ | https://suap.enap.gov.br/portaldoaluno/curso/2009/ |  https://www.escolavirtual.gov.br/curso/1338</t>
  </si>
  <si>
    <t>Melhor contribuir para a formação escolar da comunidade acadêmica da qual prestamos serviços, contribuir para a formação e emancipação dos mesmos.</t>
  </si>
  <si>
    <t>Servidores da biblioteca: Necessidade de aperfeiçoamento em assuntos como: Atendimento ao público. Atividades culturais. Atividades relacionadas a biblioteca. Educação. Acessibilidade, gênero e raça (educação para a diversidade e educação antirracista).  Violência escolar, bullying.</t>
  </si>
  <si>
    <t>Educação ( gênero, raça, diversidade, violência escolar, atividades culturais, leitura e acessibilidade).</t>
  </si>
  <si>
    <t>Proporcionar aos nossos usuários uma melhor formação escolar.</t>
  </si>
  <si>
    <t>Melhorar a cooperação interinstitucional e pesquisa aplicada, garantindo infraestrutura e acesso a normas técnicas para desenvolver inovações no IFSUL</t>
  </si>
  <si>
    <t>Docentes e técnicos da área ambiental que buscam capacitação e parcerias para fortalecer a pesquisa, inovação e a visibilidade do campus.</t>
  </si>
  <si>
    <t>Saneamento Ambiental</t>
  </si>
  <si>
    <t>Pesquisa e Inovação Aplicada à Sustentabilidade Ambiental</t>
  </si>
  <si>
    <t>O IFSUL ganhará em qualidade técnica e científica, fortalecendo sua pesquisa aplicada, ampliando parcerias e contribuindo com metas do PDI.</t>
  </si>
  <si>
    <t>Melhorar a produção científica de qualidade e a divulgação junto a outras Instituições Nacionais e Internacionais.</t>
  </si>
  <si>
    <t>Docentes e coordenadores de PPGs</t>
  </si>
  <si>
    <t>Contaminantes emergentes e poluentes ambientais.</t>
  </si>
  <si>
    <t>Construir um ambiente inclusivo, favorável à cooperação e ao trabalho em equipe, atuando como líder agregador, engajador, incentivador e empoderador</t>
  </si>
  <si>
    <t>Aumento da visibilidade das produções acadêmicas dos professores que atuam em PPGs</t>
  </si>
  <si>
    <t>Melhorar o trabalho ja executado.</t>
  </si>
  <si>
    <t>Profissionais estão os da Saúde Pública (médicos, enfermeiros e técnicos de saúde).</t>
  </si>
  <si>
    <t>Capacitar promovendo a prevenção de problemas de saúde e a promoção de um ambiente saudável para o desenvolvimento integral dos estudantes.</t>
  </si>
  <si>
    <t>capacitar os profissionais de saúde a atender as necessidades dos adolescentes no contexto escolar, oferecendo a eles as ferramentas necessárias para promover um desenvolvimento saudável e seguro para os jovens.</t>
  </si>
  <si>
    <t>Metodologias e linguagens de programação de computadores.</t>
  </si>
  <si>
    <t>Metodologias e linguagens de programação.</t>
  </si>
  <si>
    <t>Introdução ao Processamento de Linguagem Natural</t>
  </si>
  <si>
    <t>https://www.escolavirtual.gov.br/curso/1043</t>
  </si>
  <si>
    <t>Necessidade de aprimoramento e desenvolvimento de novos conhecimentos</t>
  </si>
  <si>
    <t>atuar como docente na área da educação</t>
  </si>
  <si>
    <t>Educação, Inclusão e diversidade</t>
  </si>
  <si>
    <t>Acompanhamento de política pública</t>
  </si>
  <si>
    <t>Necessito mais estudos de gênero, sexualidade e educação</t>
  </si>
  <si>
    <t>Técnico administrativo que atua com educação</t>
  </si>
  <si>
    <t>Educação em sexualidade</t>
  </si>
  <si>
    <t>Será possível a criação de material didático específico e proposição de projetos de ensino e pesquisa</t>
  </si>
  <si>
    <t>Para o cumprimento das funções, é preciso aprimorar os conhecimentos e melhorar a comunicação.</t>
  </si>
  <si>
    <t>Servidores câmpus</t>
  </si>
  <si>
    <t>Função Pública</t>
  </si>
  <si>
    <t>Qualidade serviços prestados</t>
  </si>
  <si>
    <t>O atendimento à necessidade de aprendizagem resultará em maior eficiência, inovação e alinhamento dos colaboradores aos objetivos, impulsionando o crescimento organizacional.</t>
  </si>
  <si>
    <t>habilidades de comunicação interpessoal no ambiente de trabalho |  Comunicação(trilha) |  comunicações processuais | Comunicação(trilha) |  acessibilidade na comunicação</t>
  </si>
  <si>
    <t>https://suap.enap.gov.br/portaldoaluno/curso/2049/?area=3 |  https://www.escolavirtual.gov.br/trilha/244 |  https://www.escolavirtual.gov.br/curso/820 | https://www.escolavirtual.gov.br/trilha/244 |  https://www.escolavirtual.gov.br/curso/615</t>
  </si>
  <si>
    <t>pesquisa e inovações tecnológicas no campo da química e das ciências biológicas aplicadas</t>
  </si>
  <si>
    <t>Professor de Química</t>
  </si>
  <si>
    <t>Química Orgânica aplicada e Microbiologia</t>
  </si>
  <si>
    <t>Aprofundamento nos conhecimentos na área da Química Orgânica aplicada para atuação nas atividades de atuação docente, no ensino, pesquisa e extensão.</t>
  </si>
  <si>
    <t>Aumento na produção científica e formação de recursos humanos qualificados</t>
  </si>
  <si>
    <t>Primeiros Socorros</t>
  </si>
  <si>
    <t>Servidores TAEs</t>
  </si>
  <si>
    <t>Técnicas básicas de socorrista</t>
  </si>
  <si>
    <t>Noções de primeiros socorros</t>
  </si>
  <si>
    <t>Melhor preparo para situações de emergência</t>
  </si>
  <si>
    <t>Qualificação especifica em que o mercado requer para atendimento de projetos de eficiência energética</t>
  </si>
  <si>
    <t>Curso de Qualificação Em Engenharia Elétrica. Docentes do curso de Engenharia Elétrica e áreas afins.</t>
  </si>
  <si>
    <t>Curso de Medição&amp;Verificação, possibilitando a participação de editais com recursos a fundo perdido.</t>
  </si>
  <si>
    <t>Atendimento às demandas de Pesquisa e Extensão, proporcionando recursos financeiros e suporte técnico a discentes, docentes e técnicos administrativos.</t>
  </si>
  <si>
    <t>Qualificação especifica em que o mercado vem demandado.</t>
  </si>
  <si>
    <t>Engenharia Elétrica: Instalações Elétricas Prediais</t>
  </si>
  <si>
    <t>Melhor desenvolvimento e práticas no Ensino, possibilitando o atendimento a nível de pesquisa e extensão.</t>
  </si>
  <si>
    <t>Qualificar o corpo administrativo do setor através de cursos de desenvolvimento de software e participação em eventos da área de TI</t>
  </si>
  <si>
    <t>Técnico em TI</t>
  </si>
  <si>
    <t>Tecnologia da Informação - Desenvolvimento de software e Tecnologias da Informação</t>
  </si>
  <si>
    <t>Qualificar o corpo administrativo do setor através de cursos de desenvolvimento de software e participação em eventos de tecnologias da informação</t>
  </si>
  <si>
    <t>Qualificar o corpo administrativo do setor através de cursos de inteligência artificial e participação em eventos da área de inteligência artificial</t>
  </si>
  <si>
    <t>Técnicos em tecnologia da informação e servidores que trabalham na área de tecnologia da informação</t>
  </si>
  <si>
    <t>Inteligência Artificial</t>
  </si>
  <si>
    <t>Qualificar o corpo administrativo do setor através de cursos de inteligência artificial e participação em eventos de inteligência artificial e também participação em eventos da área da educação relacionados com IA</t>
  </si>
  <si>
    <t>inteligência artificial no contexto do serviço público</t>
  </si>
  <si>
    <t>https://www.escolavirtual.gov.br/curso/377</t>
  </si>
  <si>
    <t>Qualificar o corpo administrativo do setor através de cursos de redes de computadores e participação em eventos da área de redes de computadores</t>
  </si>
  <si>
    <t>Técnico em tecnologia da informação e servidores que trabalham na área de tecnologia da informação</t>
  </si>
  <si>
    <t>Tecnologia da Informação - Redes de Computadores</t>
  </si>
  <si>
    <t>Qualificar o corpo administrativo do setor através de cursos de desenvolvimento de redes de cpmputadores e participação em eventos de tecnologias da informação e redes de computadores</t>
  </si>
  <si>
    <t>Qualificar o corpo administrativo do setor através de cursos e participação em eventos de Computação na nuvem e infraestrutura de data center</t>
  </si>
  <si>
    <t>Computação na nuvem e infraestrutura de data center</t>
  </si>
  <si>
    <t>Qualificar o corpo administrativo do setor através de cursos e eventos de computação em nuvem e infraestrutura de data center</t>
  </si>
  <si>
    <t>administration of government cloud services |  administración de servicios gubernamentales en la nube</t>
  </si>
  <si>
    <t>https://www.escolavirtual.gov.br/curso/551 |  https://www.escolavirtual.gov.br/curso/597</t>
  </si>
  <si>
    <t>Qualificar o corpo administrativo do setor através de cursos e participação em eventos de formação geral que oferecem uma base de conhecimentos</t>
  </si>
  <si>
    <t>Cursos e participação em eventos de formação geral</t>
  </si>
  <si>
    <t>Qualificar o corpo administrativo do setor através de cursos e eventos de formação geral (inglês, Soft Skills, Inovação e outros)</t>
  </si>
  <si>
    <t>Saúde no trabalho.</t>
  </si>
  <si>
    <t>Fisiologia Geral</t>
  </si>
  <si>
    <t>Melhoria nas condições de saúde no trabalho.</t>
  </si>
  <si>
    <t>Melhoria das condições de saúde laboral.</t>
  </si>
  <si>
    <t>Soluções inovadoras em eficiência energética na área elétrica</t>
  </si>
  <si>
    <t>Eficiência energética</t>
  </si>
  <si>
    <t>Implementação de novos saberes nos currículos dos cursos da área elétrica</t>
  </si>
  <si>
    <t>Telecomunicação IP</t>
  </si>
  <si>
    <t>Telecomunicações</t>
  </si>
  <si>
    <t>Viabilizar telefonia IP.</t>
  </si>
  <si>
    <t>Ter horário flexível para poder criar e trabalhar em projetos para o melhoramento Acadêmico</t>
  </si>
  <si>
    <t>a maioria dos servidores do campus pelotas</t>
  </si>
  <si>
    <t>politica publicas de gênero e raça</t>
  </si>
  <si>
    <t>projetos bem elaborados</t>
  </si>
  <si>
    <t>metodologias ativas</t>
  </si>
  <si>
    <t>https://www.escolavirtual.gov.br/curso/628</t>
  </si>
  <si>
    <t>Ter maior conhecimento através de palestras com autoridades no que tange à criança e  o adolescente.</t>
  </si>
  <si>
    <t>Os assistentes de alunos.</t>
  </si>
  <si>
    <t>ESTAR SEMPRE PRESENTE COM OS ADOLESCENTES MANHÃ E TARDE. E A NOITE PESSPAL PARA:ACOMPANHAR O CORPO DISCENTE NA MELHOR PROPOSTA PARA AJUDÁ-LOS.</t>
  </si>
  <si>
    <t>Melhor aprendizado e melhora o sistema organizacional.</t>
  </si>
  <si>
    <t>Trata-se de uma formação continuada para docentes para aprimorar conhecimentos sobre educação profissional e tecnológica.</t>
  </si>
  <si>
    <t>Servidores da educação profissional e técnica, especialmente professores que atuem em cursos técnicos de nível médio.</t>
  </si>
  <si>
    <t>Formação docente, organização didática e planejamento de ensino.</t>
  </si>
  <si>
    <t>Formação de um mestre em educação, aprendizagem de novos recursos didáticos, um produto educacional.</t>
  </si>
  <si>
    <t>Ampliar conhecimentos dos servidores na área de engenharia e ciências dos materiais na construção civil.</t>
  </si>
  <si>
    <t>Técnicos nas áreas de manutenção da infraestrutura e planejamento físico</t>
  </si>
  <si>
    <t>TRATAMENTO PARA RETARDO DAS CHAMAS EM MADEIRAS EMPREGADAS NA CONSTRUÇÃO CIVIL</t>
  </si>
  <si>
    <t>Capacitação e ampliação dos conhecimentos científicos e técnicos na construção civil.</t>
  </si>
  <si>
    <t>Ampliação dos conhecimentos científicos e técnicos na construção civil.</t>
  </si>
  <si>
    <t>Aprimorar os conhecimentos para identificação de inconsistências nos registros contábeis, que possam gerar restrições na conformidade contábil da UG.</t>
  </si>
  <si>
    <t>O agente público que necessita de desenvolvimento é Contadora da Unidade Gestora e responsável pela conformidade contábil.</t>
  </si>
  <si>
    <t>Conformidade Contábil-Identificação das irregularidades nos registros contábeis e verificação do cumprimento de exigências estabelecidas em legislação</t>
  </si>
  <si>
    <t>Aprimoramento do conhecimento para realização de análises das contas e demonstrativos contábeis.</t>
  </si>
  <si>
    <t>Aprimoramento nas análises das contas contábeis e balancete, resultando em informações contábeis fidedignas.</t>
  </si>
  <si>
    <t>Atualização para novos tratamentos.</t>
  </si>
  <si>
    <t>Melhorar o atendimento ao público.</t>
  </si>
  <si>
    <t>Cirurgia Buco-Maxilo-Facial</t>
  </si>
  <si>
    <t>Possibilitar a viabilidade de alguns serviços.</t>
  </si>
  <si>
    <t>Resolução.</t>
  </si>
  <si>
    <t>como a área da saúde, assim como a administração pública  e o ensino estão em constante desenvolvimento são importantes cursos de atualização.</t>
  </si>
  <si>
    <t>somo todos trabalhadores da saúde, assistência direta (médico, tec. enfermagem, dentista)</t>
  </si>
  <si>
    <t>mestrado, doutora e especialização</t>
  </si>
  <si>
    <t>melhorar cada vez mais o atendimento e as novas demanadas da profisão exigidas pela  função.</t>
  </si>
  <si>
    <t>Como a área médica esta em constante desenvolvimento, a atualização é essencial ao bom desempenho da minha função.</t>
  </si>
  <si>
    <t>Médico</t>
  </si>
  <si>
    <t>Clínica médica e reumatologia</t>
  </si>
  <si>
    <t>O resultado será a aplicação na prática clínica diária dos conhecimento adquirido e/ou atualizados. Já que a área médica está em constante evolução.</t>
  </si>
  <si>
    <t>Gerenciamento de resíduos de laboratório.</t>
  </si>
  <si>
    <t>Técnico de laboratório de área.</t>
  </si>
  <si>
    <t>Ecologia Aplicada</t>
  </si>
  <si>
    <t>Gerenciamento de resíduos</t>
  </si>
  <si>
    <t>Melhorar a eficiência das atividades desenvolvidas nos laboratórios através da aplicação de recursos de gerenciamento dos resíduos gerados no local.</t>
  </si>
  <si>
    <t>Preciso me aprimorar nas atividades de ensino e pesquisa a respeito de educação, ciências da exatas e da terra e agrárias.</t>
  </si>
  <si>
    <t>atuantes em todas as atividades técnicas e de ensino.</t>
  </si>
  <si>
    <t>relações dos a agricultores da região com a educação, interações campo e escola e impactos no desenvolvimento local.</t>
  </si>
  <si>
    <t>Desenvolver projetos de pesquisa e extensão, integrando a comunidade escolar com as comunidades onde a escola está inserida, buscando captar mais estudantes de estudantes da zona rural através de projetos em parcerias com as escolas destes locais.</t>
  </si>
  <si>
    <t>Qualificar o atendimento, em termos de acesso e permanência no IFSul, de comunidades camponesas, grupos tradicionais e grupos populares urbanos.</t>
  </si>
  <si>
    <t>Atuar em projetos e processos de democratização do acesso à educação que concebam o IFSul como um espaço de garantia de direitos para comunidades camponesas, grupos tradicionais e grupos populares urbanos</t>
  </si>
  <si>
    <t>Questão Agrária, Urbana e Ambiental</t>
  </si>
  <si>
    <t>Ampliação do envolvimento do IFSul com a sua comunidade de abrangência; Garantia da permanência e o êxito dos estudantes; Promoção da inclusão no processo formativo.</t>
  </si>
  <si>
    <t>uma compreenção melhor das necessidades, não so da dor física, mas sim pessoal sintimentos e angustias da comunidade acadêmica que utiliza o serviço.</t>
  </si>
  <si>
    <t>trabalhadores de assitencia a saúde da comunidade acadêmico</t>
  </si>
  <si>
    <t>mestrado em tecnologia da educação</t>
  </si>
  <si>
    <t>Uma melhor compreensão das angustias, desempnho e frustações dos alunos e servidores</t>
  </si>
  <si>
    <t>Aperfeiçoamento na área de engenharia e afins, possibilitando um melhor desempenho nos processos de ensino, pesquisa e extensão.</t>
  </si>
  <si>
    <t>Professor do Ensino Básico, Técnico e Tecnológico</t>
  </si>
  <si>
    <t>Tema geral: Modelagem matemática Recorte do tema: técnicas para análise de relação entre variáveis aplicadas para dados em painel.</t>
  </si>
  <si>
    <t>Garantir profissionais mais capacitados que atendem na instituição</t>
  </si>
  <si>
    <t>Aperfeiçoamento na área de engenharia, possibilitando um melhor desempenho nos processos de ensino, pesquisa e extensão.</t>
  </si>
  <si>
    <t>Engenharia Médica</t>
  </si>
  <si>
    <t>Tema geral: Engenharia Biomédica Recorte do Tema: Instrumentação Biomédica e Informática em saúde</t>
  </si>
  <si>
    <t>Garantir um processo de capacitação do corpo docente da instituição com a finalidade de melhorar a avaliação dos cursos ofertados pelo instituto no que tange o quesito "qualificação do quadro docente".</t>
  </si>
  <si>
    <t>metodologias ativas |  gestão de projetos educacionais</t>
  </si>
  <si>
    <t>https://www.escolavirtual.gov.br/curso/628 |  https://www.escolavirtual.gov.br/curso/415</t>
  </si>
  <si>
    <t>Aperfeiçoamento/atualização das capacidades existentes; Aquisição de novas capacidades em virtude do surgimento de novas demandas, tecnologias e leis.</t>
  </si>
  <si>
    <t>Contadora, Técnica em Contabilidade e TAE.</t>
  </si>
  <si>
    <t>Administração Pública de outras regiões do mundo</t>
  </si>
  <si>
    <t>Contabilidade Pública em geral, abrangendo áreas como: financeira, orçamentária e patrimonial. Gestão e fiscalização de contratos; Sistemas;</t>
  </si>
  <si>
    <t>Execução de atividades de maneira mais rápida e confiável.</t>
  </si>
  <si>
    <t>certificação avançada em desenvolvimento de gerentes de orçamento e finanças |  como fiscalizar com eficiência contratos públicos |  gestão estratégica e execução do plano de governo no dia a dia</t>
  </si>
  <si>
    <t>https://suap.enap.gov.br/portaldoaluno/curso/1735/ |  https://www.escolavirtual.gov.br/curso/706 |  https://www.escolavirtual.gov.br/curso/496</t>
  </si>
  <si>
    <t>Aperfeiçoar conhecimentos relacionados à área elétrica. Cursos/eventos/congressos.</t>
  </si>
  <si>
    <t>Docentes EBTT</t>
  </si>
  <si>
    <t>Implementação de novos conhecimentos relacionados à prática científica dos docentes</t>
  </si>
  <si>
    <t>Aprimorar conhecimentos contábeis para execução da despesa pública, registros contábeis e fiscalização de contratos.</t>
  </si>
  <si>
    <t>Contadora, Técnica em Contabilidade e Tecnólogo em Gestão Pública.</t>
  </si>
  <si>
    <t>Contabilidade Pública Fiscalização de Contratos;</t>
  </si>
  <si>
    <t>Executar o trabalho de forma mais rápida, eficiente e correta.</t>
  </si>
  <si>
    <t>tesouro gerencial |  praticando a gestão e fiscalização de contratos administrativos |  certificação avançada em desenvolvimento de gerentes de orçamento e finanças |  contabilidade com foco na gestão da informação contábil |  como fiscalizar com eficiência contratos públicos</t>
  </si>
  <si>
    <t>EVG(ENAP) |  SUAP(ENAP) |  SUAP(ENAP) |  EVG(ENAP) |  EVG(ENAP)</t>
  </si>
  <si>
    <t>https://www.escolavirtual.gov.br/curso/283 |  https://suap.enap.gov.br/portaldoaluno/curso/2080/?area=14 |  https://suap.enap.gov.br/portaldoaluno/curso/1735/ |  https://www.escolavirtual.gov.br/curso/548 |  https://www.escolavirtual.gov.br/curso/706</t>
  </si>
  <si>
    <t>Aprimorar conhecimentos sobre Serviço Social, Educação, Políticas Públicas</t>
  </si>
  <si>
    <t>Técnicos administrativo em educação</t>
  </si>
  <si>
    <t>Políticas sociais</t>
  </si>
  <si>
    <t>possibilidade de  novas formas de intervenção</t>
  </si>
  <si>
    <t>gestão do conhecimento no setor público |  gerenciamento de serviços de tic focado na administração pública |  Gestão Integrada na Administração Pública</t>
  </si>
  <si>
    <t>https://www.escolavirtual.gov.br/curso/414 |  https://www.escolavirtual.gov.br/curso/535 |  https://suap.enap.gov.br/portaldoaluno/curso/2743/</t>
  </si>
  <si>
    <t>Atualização dos temas de área de conhecimento da formação profissional e também das tendência e inovações inerentes a educação, gestão e negócios.</t>
  </si>
  <si>
    <t>Professor EBTT na área de Gestão de negócios, atuante em todos os cursos do Campus nas micro áreas de gestão, empreendedorismo, inovação, educação.</t>
  </si>
  <si>
    <t>Gestão, inovação, empreendedorismo, negócios, educação, pessoas.</t>
  </si>
  <si>
    <t>Aulas com temas atualizados, foco no mercado de trabalho e nas tendências do mundo corporativo para os estudantes.</t>
  </si>
  <si>
    <t>inovações em tecnologia educacional |  criatividade e inovação aplicada ao serviço público</t>
  </si>
  <si>
    <t>https://www.escolavirtual.gov.br/curso/511 |  https://www.escolavirtual.gov.br/curso/467</t>
  </si>
  <si>
    <t>Expandir os conhecimentos e publicar trabalhos, aprimorando o repertório científico.</t>
  </si>
  <si>
    <t>Tema: Arquitetura e Engenharia. Recorte: Eficiência Energética</t>
  </si>
  <si>
    <t>Qualificação do corpo docente, resultando em melhoria do desempenho das atividades e uma formação mais completa e especializada aos alunos.</t>
  </si>
  <si>
    <t>GESTÃO PATRIMONIAL</t>
  </si>
  <si>
    <t>TECNICO - ASSISTENTE ADMINISTRATIVO</t>
  </si>
  <si>
    <t>MEIOS DE CONTROLE, BAIXAS , EXTRAVIOS, INVENTARIO DE BENS</t>
  </si>
  <si>
    <t>MELHOR CONTROLE E GESTÃO  PATRIMONIAL</t>
  </si>
  <si>
    <t>siape folha |  noções básicas de gerenciamento em serviços arquivísticos |  contabilidade com foco na gestão da informação contábil</t>
  </si>
  <si>
    <t>https://www.escolavirtual.gov.br/curso/86 |  https://www.escolavirtual.gov.br/curso/855 |  https://www.escolavirtual.gov.br/curso/548</t>
  </si>
  <si>
    <t>Novas tecnologias e aplicações voltadas para o melhoramento do cumprimento das funções do cargo EBTT, em sala de aula</t>
  </si>
  <si>
    <t>Professor EBTT em processo de aperfeiçoamento constante</t>
  </si>
  <si>
    <t>Congressos e seminários na área de informação e comunicação (informática)</t>
  </si>
  <si>
    <t>Melhoria no serviço prestado em sala de aula, considerando a exposição a novas tecnologias existentes na área de tecnologia da informação</t>
  </si>
  <si>
    <t>Para melhorar meu desempenho e aprimorar meus conhecimentos</t>
  </si>
  <si>
    <t>Servidores públicos que trabalham na Coordenadoria de Gestão Administrativa</t>
  </si>
  <si>
    <t>Novos conhecimentos na área de gestão de contratos e de pessoas</t>
  </si>
  <si>
    <t>Desempenhar melhor minhas funções junto ao campus</t>
  </si>
  <si>
    <t>Qualificação para o atendimento da demandas profissionais na área de Educação, Serviço Social e Políticas Públicas</t>
  </si>
  <si>
    <t>Servidores técnico administrativos do ensino; Assistente Social</t>
  </si>
  <si>
    <t>Formação  o exercício de atividades de ensino, pesquisa e desenvolvimento e para a produção de conhecimento e tecnologia no campo da Educação.</t>
  </si>
  <si>
    <t>Qualidade na prestação dos serviços e aprimoramento das politicas educacionais.</t>
  </si>
  <si>
    <t>Geração de Valor para o Usuário(trilha)</t>
  </si>
  <si>
    <t>https://www.escolavirtual.gov.br/trilha/245</t>
  </si>
  <si>
    <t>Realização de Mestrado Profissional na área de Administração e Gestão Pública, promovendo o aprimoramento nos procedimentos e práticas diárias.</t>
  </si>
  <si>
    <t>servidores que trabalham na coordenadoria de gestão administrativa do campus Santana do Livramento</t>
  </si>
  <si>
    <t>O mestrado busca incentivar o desenvolvimento de uma visão transformadora e proativa nos profissionais da área pública.</t>
  </si>
  <si>
    <t>Ampliar o nível de conhecimento e habilidades</t>
  </si>
  <si>
    <t>praticando a gestão do conhecimento no setor público |  gerenciamento de serviços de tic focado na administração pública |  gestão estratégica e execução do plano de governo no dia a dia | gerenciamento de serviços de tic focado na administração pública |  administração pública e contexto institucional contemporâneo</t>
  </si>
  <si>
    <t>https://suap.enap.gov.br/portaldoaluno/curso/2061/?area=22 |  https://www.escolavirtual.gov.br/curso/535 |  https://www.escolavirtual.gov.br/curso/496 | https://www.escolavirtual.gov.br/curso/535 |  https://www.escolavirtual.gov.br/curso/422</t>
  </si>
  <si>
    <t>Ampliar conhecimentos sobre temas contemporâneos: Governança, Compliance e Integridade no contexto da administração pública atual.</t>
  </si>
  <si>
    <t>Servidores públicos</t>
  </si>
  <si>
    <t>Governança, Compliance e Integridade na Administração Pública</t>
  </si>
  <si>
    <t>Compreenda como as transformações da gestão pública demandam uma governança orientada para resultados, entender a lógica do planejamento público e governamental, ampliar conhecimentos sobre compliance e integridade.</t>
  </si>
  <si>
    <t>governança, compliance e integridade na administração pública: novidades, desafios e tendências |  compliance anticorrupção em empresas estatais |  governança de tic para o governo digital | Governança, Compliance e Integridade na Administração Pública: novidades, desafios e tendências. |  Gestão Integrada na Administração Pública</t>
  </si>
  <si>
    <t>SUAP(ENAP) |  EVG(ENAP) |  EVG(ENAP) | SUAP(ENAP) |  SUAP(ENAP)</t>
  </si>
  <si>
    <t>https://suap.enap.gov.br/portaldoaluno/curso/2049/?area=3 |  https://www.escolavirtual.gov.br/curso/428 |  https://www.escolavirtual.gov.br/curso/348 | https://suap.enap.gov.br/portaldoaluno/curso/1871/ |  https://suap.enap.gov.br/portaldoaluno/curso/2743/</t>
  </si>
  <si>
    <t>Aperfeiçoamento na área de História</t>
  </si>
  <si>
    <t>Docentes e TAES</t>
  </si>
  <si>
    <t>História Moderna e Contemporânea</t>
  </si>
  <si>
    <t>História Moderna e Contemporânea da Europa, América e Brasil</t>
  </si>
  <si>
    <t>Aperfeiçoamento da área de conhecimento para a Licenciatura em História e para o Ensino Médio Integrado.</t>
  </si>
  <si>
    <t>Aprender e exercitar a comunicação não violenta no intuito de aprimorar relacionamentos pessoais e profissionais.</t>
  </si>
  <si>
    <t>2 auxiliares de biblioteca e 1 bibliotecária</t>
  </si>
  <si>
    <t>Atendimento ao Público</t>
  </si>
  <si>
    <t>Comunicação não violenta.</t>
  </si>
  <si>
    <t>Melhoramento das relações interpessoais e profissionais como resultado de mais oportunidades de integração dentro e fora da instituição.</t>
  </si>
  <si>
    <t>Aprimorar os conhecimentos em normas técnicas, requisitos para planejamento, arquitetura e gestão relacionadas a tecnologia da informação.</t>
  </si>
  <si>
    <t>TAEs - Área de TI</t>
  </si>
  <si>
    <t>Gerenciamento de sistemas da informação e infraestrutura de redes</t>
  </si>
  <si>
    <t>Incrementar melhorias e melhor gerenciar as áreas de sistemas e redes de computadores</t>
  </si>
  <si>
    <t>Aprofundar o conhecimento sobre ferramentas de gestão integrada na administração pública</t>
  </si>
  <si>
    <t>Servidores que exercem gestão de processos públicos</t>
  </si>
  <si>
    <t>Gestão Integrada na Administração Pública</t>
  </si>
  <si>
    <t>Desenvolver uma visão sistêmica e crítica da Administração Pública, ressignificar conhecimentos sobre instrumentos de gestão com foco em resultados para a sociedade.</t>
  </si>
  <si>
    <t>governo integrado: como construí-lo? |  modelo de governança e gestão – gestaopublicagov.br: visão geral e sistema |  gerenciamento de serviços de tic focado na administração pública | Gestão Integrada na Administração Pública |  governo integrado: como construí-lo?</t>
  </si>
  <si>
    <t>EVG(ENAP) |  EVG(ENAP) |  EVG(ENAP) | SUAP(ENAP) |  EVG(ENAP)</t>
  </si>
  <si>
    <t>https://www.escolavirtual.gov.br/curso/935 |  https://www.escolavirtual.gov.br/curso/662 |  https://www.escolavirtual.gov.br/curso/535 | https://suap.enap.gov.br/portaldoaluno/curso/2743/ |  https://www.escolavirtual.gov.br/curso/935</t>
  </si>
  <si>
    <t>Aprofundar os conhecimentos na minha área de atuação docente.</t>
  </si>
  <si>
    <t>Professores</t>
  </si>
  <si>
    <t>Inclusão e aplicação de novos conhecimentos a respeito da educação.</t>
  </si>
  <si>
    <t>Melhoria da atuação docente.</t>
  </si>
  <si>
    <t>formação de facilitadores de aprendizagem |  desenho instrucional para soluções de capacitações presenciais |  inovações em tecnologia educacional</t>
  </si>
  <si>
    <t>https://www.escolavirtual.gov.br/curso/141 |  https://www.escolavirtual.gov.br/curso/250 |  https://www.escolavirtual.gov.br/curso/511</t>
  </si>
  <si>
    <t>Aproximação com outros Câmpus e Instituições que atuam na mesma área de pesquisa</t>
  </si>
  <si>
    <t>Professores que buscam integrar pesquisa nas suas atividades</t>
  </si>
  <si>
    <t>Mudanças Climáticas e o mercado de trabalho</t>
  </si>
  <si>
    <t>Implementação de novos cursos e capacitações, aproximação com as empresas e aplicação em pesquisa</t>
  </si>
  <si>
    <t>Com base na lei nº 14.133/2021 entender os principais aspectos da gestão e fiscalização de contratos administrativos.</t>
  </si>
  <si>
    <t>Agentes públicos que atuam ou tenham interesse em atuar na gestão e fiscalização de contratos administrativos</t>
  </si>
  <si>
    <t>Processos de gerenciamento e planejamento de contratações públicas mais eficazes e eficientes.</t>
  </si>
  <si>
    <t>gestão e fiscalização de contratos administrativos |  aplicação de penalidades nos contratos administrativos |  Praticando a gestão e fiscalização de contratos administrativos</t>
  </si>
  <si>
    <t>https://www.escolavirtual.gov.br/curso/939 |  https://www.escolavirtual.gov.br/curso/383 |  https://suap.enap.gov.br/portaldoaluno/curso/2079/</t>
  </si>
  <si>
    <t>Compreender o contexto educacional em que está inserido e o conceito de formação integrada para poder ajudar nas demandas da Instituição</t>
  </si>
  <si>
    <t>TAE</t>
  </si>
  <si>
    <t>Mestrado profissional</t>
  </si>
  <si>
    <t>Melhoria no atendimento externo e interno</t>
  </si>
  <si>
    <t>desenho instrucional para soluções de capacitações presenciais |  aprendizagem organizacional e trilhas de aprendizagem |  estilos de aprendizagem</t>
  </si>
  <si>
    <t>https://www.escolavirtual.gov.br/curso/250 |  https://www.escolavirtual.gov.br/curso/423 |  https://www.escolavirtual.gov.br/curso/434</t>
  </si>
  <si>
    <t>Conhecer e executar estratégias para lidar com emoções pessoais e interpessoais</t>
  </si>
  <si>
    <t>Servidores em geral</t>
  </si>
  <si>
    <t>Inteligência Emocional</t>
  </si>
  <si>
    <t>Autogerir as emoções e expressá-las de maneira funcional para comigo e em sociedade, permitir a construção de uma mentalidade de crescimento e, a partir disso, a atuação de maneira produtiva e congruente na carreira e vida pessoal.</t>
  </si>
  <si>
    <t>inteligência emocional |  inteligencia emocional |  emotional intelligence</t>
  </si>
  <si>
    <t>https://www.escolavirtual.gov.br/curso/318 |  https://www.escolavirtual.gov.br/curso/627 |  https://www.escolavirtual.gov.br/curso/626</t>
  </si>
  <si>
    <t>Conhecer e praticar LIBRAS</t>
  </si>
  <si>
    <t>servidores em geral</t>
  </si>
  <si>
    <t>LIBRAS</t>
  </si>
  <si>
    <t>Entender e conseguir e comunicar-se em LIBRAS</t>
  </si>
  <si>
    <t>Conhecimento prático sobre comunicação não-violenta.</t>
  </si>
  <si>
    <t>Bibliotecária e auxiliares de biblioteca</t>
  </si>
  <si>
    <t>Comunicação não-violenta</t>
  </si>
  <si>
    <t>Gera mais compreensão e colaboração nas relações pessoais, profissionais.</t>
  </si>
  <si>
    <t>comunicação não violenta |  comunicação não-violenta: bases e aplicações na era do trabalho remoto | Comunicação Não-Violenta: bases e aplicações na era do trabalho remoto |  comunicação não violenta</t>
  </si>
  <si>
    <t>EVG(ENAP) |  SUAP(ENAP) | SUAP(ENAP) |  EVG(ENAP)</t>
  </si>
  <si>
    <t>https://www.escolavirtual.gov.br/curso/463 |  https://suap.enap.gov.br/portaldoaluno/curso/1181/ | https://suap.enap.gov.br/portaldoaluno/curso/1181/ |  https://www.escolavirtual.gov.br/curso/463</t>
  </si>
  <si>
    <t>Definir, Planejar, Gerenciar e implementar aspectos relacionados à arquitetura física e lógica de um datacenter.</t>
  </si>
  <si>
    <t>Planejamento e Projeto de Infraestrutura para Datacenter</t>
  </si>
  <si>
    <t>Gerenciar e incrementar melhorias na infraestrutura de redes do câmpus</t>
  </si>
  <si>
    <t>Desenvolver autoconhecimento e autogestão psicoemocional para diminuir conflitos interpessoais e promover um melhor ambiente educacional e de trabalho</t>
  </si>
  <si>
    <t>Docentes, técnicos-administrativos e gestão</t>
  </si>
  <si>
    <t>Autogestão e resolução de conflitos</t>
  </si>
  <si>
    <t>Diminuição de conflitos interpessoais, melhora na comunicação, promoção de um melhor ambiente educacional e de trabalho.</t>
  </si>
  <si>
    <t>ACE - programas de coaching e mentoring</t>
  </si>
  <si>
    <t>gestión personal - base del liderazgo |  gestão pessoal - base da liderança |  liderança humanizada: autodesenvolvimento e relações interpessoais</t>
  </si>
  <si>
    <t>https://www.escolavirtual.gov.br/curso/707 |  https://www.escolavirtual.gov.br/curso/163 |  https://suap.enap.gov.br/vitrine/curso/2100/</t>
  </si>
  <si>
    <t>Desenvolver conhecimentos relacionados à área de atuação ou aquisição de novos saberes e práticas para o exercício profissional.</t>
  </si>
  <si>
    <t>Servidores do DEPEX</t>
  </si>
  <si>
    <t>Prática docente.</t>
  </si>
  <si>
    <t>As práticas docentes serão aperfeiçoadas gerando melhores resultados para os estudantes, colegas e comunidade acadêmica.</t>
  </si>
  <si>
    <t>metodologias ativas |  formação de facilitadores de aprendizagem |  aprendizagem organizacional e trilhas de aprendizagem</t>
  </si>
  <si>
    <t>https://www.escolavirtual.gov.br/curso/628 |  https://www.escolavirtual.gov.br/curso/141 |  https://www.escolavirtual.gov.br/curso/423</t>
  </si>
  <si>
    <t>Desenvolver novos recursos, possibilidades e usos da informática na educação com atenção a diversidade cultural e inclusão social dos discentes</t>
  </si>
  <si>
    <t>Informática na Educação com atenção a diversidade cultural e inclusão social</t>
  </si>
  <si>
    <t>Aprendizagem, produção e utilização de recursos de informática na educação com atenção a especificidades da aprendizagem em e para diferentes contextos com atenção a diversidade cultural e inclusão social</t>
  </si>
  <si>
    <t>Entender e contribuir para a legitimação dos papeis de lideranças exercidos por mulheres na Instituição, valorizando e reconhecendo seu protagonismo.</t>
  </si>
  <si>
    <t>Servidores TAEs e docentes do câmpus Sapiranga</t>
  </si>
  <si>
    <t>Desafios e oportunidades de Mulheres na Liderança</t>
  </si>
  <si>
    <t>A construção de um ambiente de trabalho mais respeitoso e igualitário.</t>
  </si>
  <si>
    <t>mulheres na liderança: potencialize suas habilidades e impulsione a mudança |  o protagonismo das mulheres: passos para a atuação política das mulheres em espaços de poder e decisão |  liderança para mulheres negras no serviço público |  Gestão e Implementação de Políticas Públicas e de Organismos de Políticas para Mulheres</t>
  </si>
  <si>
    <t>EVG(ENAP) |  EVG(ENAP) |  SUAP(ENAP) |  EVG(Enap)</t>
  </si>
  <si>
    <t>https://www.escolavirtual.gov.br/curso/1120 |  https://www.escolavirtual.gov.br/curso/1189 |  https://suap.enap.gov.br/vitrine/curso/2263/ |  https://www.escolavirtual.gov.br/curso/1163</t>
  </si>
  <si>
    <t>Ética e cidadania</t>
  </si>
  <si>
    <t>Todos os servidores públicos</t>
  </si>
  <si>
    <t>Ética e cidadania profissional</t>
  </si>
  <si>
    <t>Melhoramento das relações interpessoais e profissionais</t>
  </si>
  <si>
    <t>Fazer contato com outras instituições de pesquisa e aprimorar habilidades de pesquisa</t>
  </si>
  <si>
    <t>Professor/pesquisador</t>
  </si>
  <si>
    <t>Engenharia Térmica</t>
  </si>
  <si>
    <t>Produção e otimização de baterias com a utilização de novos minerais</t>
  </si>
  <si>
    <t>Abertura de grupos de pesquisa e prospecção de novas áreas de conhecimento no Câmpus</t>
  </si>
  <si>
    <t>Matemática</t>
  </si>
  <si>
    <t>Professores de Matemática</t>
  </si>
  <si>
    <t>Álgebra</t>
  </si>
  <si>
    <t>Álegbra</t>
  </si>
  <si>
    <t>melhoria na pesquisa</t>
  </si>
  <si>
    <t>Me preparar para a realização de um pré-atendimento emergencial em caso de uma ocorrência simples no ambiente educacional.</t>
  </si>
  <si>
    <t>TAEs e docentes</t>
  </si>
  <si>
    <t>Anatomia</t>
  </si>
  <si>
    <t>Maior eficácia nos atendimentos e prestação de socorro em caso de urgência ou emergência</t>
  </si>
  <si>
    <t>GC - procedimentos de emergência</t>
  </si>
  <si>
    <t>melhorar a qualidade de vida do empregado dentro do ambiente laboral e proteger sua integridade física</t>
  </si>
  <si>
    <t>TAE - Técnico em eletromecânica</t>
  </si>
  <si>
    <t>Saúde e Segurança no Trabalho</t>
  </si>
  <si>
    <t>Melhorar a qualidade do trabalho, com maior segurança e integridade física</t>
  </si>
  <si>
    <t>Participação em Eventos, Congressos, Seminários etc</t>
  </si>
  <si>
    <t>Professores de Matematica</t>
  </si>
  <si>
    <t>Melhoria no desenvolvimento e relacionamento de pesquisa</t>
  </si>
  <si>
    <t>Participar de forma isenta de estereótipos e preconceitos, compreender o disposto na legislação sobre cotas racial e o funcionamento das comissões</t>
  </si>
  <si>
    <t>Servidores que participam de comissões de heteroidentificação</t>
  </si>
  <si>
    <t>Cidadania</t>
  </si>
  <si>
    <t>Participação em Comissões de Heteroidentificação</t>
  </si>
  <si>
    <t>Participar de forma isenta de estereótipos e preconceitos de comissões de heteroidentificação, compreender o disposto na legislação sobre cotas racial, a composição e o funcionamento das comissões.</t>
  </si>
  <si>
    <t>Participação em Comissões de Heteroidentificação |  liderança para mulheres negras no serviço público |  Aplicação das políticas de igualdade racial nos municípios e estados |  Praticando o letramento racial no serviço público</t>
  </si>
  <si>
    <t>SUAP(ENAP) |  SUAP(ENAP) |  SUAP(ENAP) |  SUAP(ENAP)</t>
  </si>
  <si>
    <t>https://suap.enap.gov.br/portaldoaluno/curso/2254/ |  https://suap.enap.gov.br/vitrine/curso/2263/ |  https://suap.enap.gov.br/portaldoaluno/curso/2568/ |  https://suap.enap.gov.br/portaldoaluno/curso/2375/</t>
  </si>
  <si>
    <t>Transformar grandes quantidades de dados em informações essenciais para uma boa gestão, aprender a usar o BI para melhorar a tomada de decisões</t>
  </si>
  <si>
    <t>Servidores públicos que tenham interesse no gerenciamento, produção, e utilização de soluções de apoio à boa gestão e à tomada de decisões desenvolvidas na plataforma Power BI.</t>
  </si>
  <si>
    <t>Gestão da Informação e do Conhecimento</t>
  </si>
  <si>
    <t>Business Intelligence</t>
  </si>
  <si>
    <t>Transformar grandes quantidades de dados em informações essenciais para uma boa gestão e usar o BI para melhorar a produtividade e a tomada de decisões de negócios.</t>
  </si>
  <si>
    <t>big data em apoio à tomada de decisão |  análise de dados como suporte à tomada de decisão |  praticando business intelligence |  Uso de evidências para tomada de decisões</t>
  </si>
  <si>
    <t>EVG(ENAP) |  EVG(ENAP) |  SUAP(ENAP) |  SUAP(ENAP)</t>
  </si>
  <si>
    <t>https://www.escolavirtual.gov.br/curso/800 |  https://www.escolavirtual.gov.br/curso/406 |  https://suap.enap.gov.br/portaldoaluno/curso/2016/?area=2 |  https://suap.enap.gov.br/vitrine/curso/2065/</t>
  </si>
  <si>
    <t>Treinar habilidades de fala e escrita para evitar problemas de convívio e melhorar o relacionamento interpessoal.</t>
  </si>
  <si>
    <t>Preferencialmente os agentes que trabalham com atendimento ao público.</t>
  </si>
  <si>
    <t>Melhora a interação entre as pessoas criando um ambiente mais empático.</t>
  </si>
  <si>
    <t>Ambientes digitais p/ aprendizagem, mídias p/ educação, produção e edição de vídeos pelo celular, eventos virtuais, fotografia institucional</t>
  </si>
  <si>
    <t>Incluir a educação digital como conjunto de processos de ensino-aprendizagem para maior engajamento em aulas e inovação em técnicas de ensino</t>
  </si>
  <si>
    <t>Inovação em técnicas de ensino, maior engajamento em sala de aula</t>
  </si>
  <si>
    <t>ambientes digitais de aprendizagem |  desenvolvimento de objetos e atividades de aprendizagem |  mídias para educação: produção de vídeos e lives com qualidade</t>
  </si>
  <si>
    <t>https://www.escolavirtual.gov.br/curso/418 |  https://www.escolavirtual.gov.br/curso/446 |  https://www.escolavirtual.gov.br/curso/771</t>
  </si>
  <si>
    <t>Aperfeirçoamento dos conhecimentos em gestão pública</t>
  </si>
  <si>
    <t>técnicas e técnicos administrativos</t>
  </si>
  <si>
    <t>Aprimoramento das ações no ambiente de trabalho</t>
  </si>
  <si>
    <t>gerenciamento de serviços de tic focado na administração pública |  Gestão Integrada na Administração Pública |  gestão do conhecimento no setor público</t>
  </si>
  <si>
    <t>https://www.escolavirtual.gov.br/curso/535 |  https://suap.enap.gov.br/portaldoaluno/curso/2743/ |  https://www.escolavirtual.gov.br/curso/414</t>
  </si>
  <si>
    <t>Aprender conceitos e técnicas para melhorar o desempenho das aulas práticas e teóricas. Aprender novas tecnologias e linguagens de programação.</t>
  </si>
  <si>
    <t>Atuar em sala de aula, participar em projetos de extensão e pesquisa que envolvam conhecimentos práticos e teóricos sobre novas tecnologias de aprendizagem, novas tecnologias de Informática, de gestão e liderança.</t>
  </si>
  <si>
    <t>Proporcionar novos conhecimentos de novas tecnologias para alunos e comunidade em geral.  Melhorar a qualidade do processos de ensino e aprendizagem.</t>
  </si>
  <si>
    <t>Aprender e aprimorar os conhecimentos de resistência dos materiais: simulação e experimental.</t>
  </si>
  <si>
    <t>Docentes e alunos que atuam nos cursos de técnico mecânica e engenharia mecânica</t>
  </si>
  <si>
    <t>Mecânica dos Sólidos</t>
  </si>
  <si>
    <t>Simulação, experimentos e validações.</t>
  </si>
  <si>
    <t>Uma equipe treinada para gerar modelos e experimentos.</t>
  </si>
  <si>
    <t>SD - simulações</t>
  </si>
  <si>
    <t>Aprender práticas pedagógicas inclusivas; atualizar os conhecimentos científicos a relativos à educação inclusiva e educação especial.</t>
  </si>
  <si>
    <t>Docentes que atuam com alunos PCD público da educação especial</t>
  </si>
  <si>
    <t>Práticas pedagógicas e ações inclusivas</t>
  </si>
  <si>
    <t>Compreender e atuar com o público da educação especial e os demais alunos em uma visão educacional inclusiva.</t>
  </si>
  <si>
    <t>Aprendizagem de conceitos, técnicas, metodologias e artefatos de tecnologia de informação.</t>
  </si>
  <si>
    <t>Aprender linguagens de programação novas, técnicas, métodos e conceitos novos de Tecnologia de Informação.</t>
  </si>
  <si>
    <t>Atualização profissional e aprimoramento do conhecimento</t>
  </si>
  <si>
    <t>Melhorar as aulas para os alunos, através de conceitos novos</t>
  </si>
  <si>
    <t>Aprimorar conhecimentos</t>
  </si>
  <si>
    <t>Doutorado</t>
  </si>
  <si>
    <t>Melhores práticas de ensino-aprendizagem</t>
  </si>
  <si>
    <t>Aprimorar conhecimentos sobre Gestão Documental para preservação dos documentos digitais e físicos.</t>
  </si>
  <si>
    <t>Gestão Documental</t>
  </si>
  <si>
    <t>Aprimorar a gestão documental de forma a contrituir com a preservação e armazenamento de arquivos digitais e físicos.</t>
  </si>
  <si>
    <t>Aprimorar conhecimentos sobre Gestão Pública para melhoria de processos e qualidade dos serviços públicos.</t>
  </si>
  <si>
    <t>Gestão de Riscos e Controle Interno</t>
  </si>
  <si>
    <t>Atualização de conhecimentos sobre a gestão de riscos para aprimorar o controle e processos na instituição através da redução de desperdícios e ineficiências.</t>
  </si>
  <si>
    <t>gerenciamento de serviços de tic focado na administração pública |  gestão estratégica e execução do plano de governo no dia a dia |  introdução à gestão de riscos</t>
  </si>
  <si>
    <t>https://www.escolavirtual.gov.br/curso/535 |  https://www.escolavirtual.gov.br/curso/496 |  https://www.escolavirtual.gov.br/curso/923</t>
  </si>
  <si>
    <t>Aprimorar gerenciamento de Servidores, VMS, Storage, Cabeamento Estruturado, etc.</t>
  </si>
  <si>
    <t>Téc. em Tecnologia da Informação</t>
  </si>
  <si>
    <t>Aperfeiçoamento nas Tecnologias.</t>
  </si>
  <si>
    <t>Melhor desempenho em controle de desastres, assim como ter maior competência  e agilidade ao lidar com equipamentos e estruturas citadas.</t>
  </si>
  <si>
    <t>Aprimorar o conhecimento em Excel e Dashboards</t>
  </si>
  <si>
    <t>Excel e Dashboards</t>
  </si>
  <si>
    <t>Controle avançado de dados numéricos, estatísticas e projeções, e melhorar a apresentação dessas informações através dos Dashboards, para que os gestores possam comparar resultados e tomar decisões.</t>
  </si>
  <si>
    <t>Aprimorar os conhecimentos em computação</t>
  </si>
  <si>
    <t>Computação</t>
  </si>
  <si>
    <t>Novos projetos de ensino, pesquisa e extensão</t>
  </si>
  <si>
    <t>Aprimorar os conhecimentos em língua espanhola e inglesa</t>
  </si>
  <si>
    <t>Docentes de engrnharia mecânica</t>
  </si>
  <si>
    <t>Aprofundar o conhecimento para leitura e escrita visando a internacionalização</t>
  </si>
  <si>
    <t>Melhorar a comunicacao em acordos, leitura e publicacoes internacionais.</t>
  </si>
  <si>
    <t>Aprimorar técnicas de análises e caracterizações de materiais, de produção e processamento de polímeros.</t>
  </si>
  <si>
    <t>Servidor que atue em laboratórios de pesquisa, seja na função de docente ou de técnico e  auxiliar de laboratório.</t>
  </si>
  <si>
    <t>Materiais não Metálicos</t>
  </si>
  <si>
    <t>Polímeros</t>
  </si>
  <si>
    <t>Fazer mais pesquisa, desenvolver novos projetos de TCCs.</t>
  </si>
  <si>
    <t>Aprofundamento sobre temas relacionados a disciplinas (principalmente temas com novas legislações e pesquisas).</t>
  </si>
  <si>
    <t>Docentes de áreas técnicas do Curso Técnico em Eventos</t>
  </si>
  <si>
    <t>Relações Públicas e Propaganda</t>
  </si>
  <si>
    <t>Políticas culturais;  aspectos de segurança, comunicacionais, tecnologias e tendências relacionados a eventos; relações de trabalho com eventos.</t>
  </si>
  <si>
    <t>Aprimo. - Respeitosamente, decepciona ainda não ter formulário condizente a contextos docentes (participação em congressos acad. e cursos etc).</t>
  </si>
  <si>
    <t>Ofertar aulas técnicas com maior proximidade à realidades do mundo do trabalho. Divulgar pesquisas e contribuições da instituição para as comunidades.</t>
  </si>
  <si>
    <t>Aprofundar os conhecimentos de ensino de engenharia</t>
  </si>
  <si>
    <t>Docentes e técnicos dos cursos de engenharia e técnico em mecânica</t>
  </si>
  <si>
    <t>Participação em Congresso da área</t>
  </si>
  <si>
    <t>Conectar com outras instituicoes de engenharia e compartilhar experiencias.</t>
  </si>
  <si>
    <t>Aprofundar os conhecimentos em resistência dos materiais</t>
  </si>
  <si>
    <t>Docentes engenharia mecânica</t>
  </si>
  <si>
    <t>Simulações e caracterizacao mecânica</t>
  </si>
  <si>
    <t>Compartilhamento do estado da arte na área</t>
  </si>
  <si>
    <t>Arquitetura e Urbanismo</t>
  </si>
  <si>
    <t>Engenheiros e arquitetos</t>
  </si>
  <si>
    <t>Curso Introdução à Arquitetura e Urbanismo</t>
  </si>
  <si>
    <t>Melhoria no desenvolvimento do trabalho</t>
  </si>
  <si>
    <t>Arquitetura Moderna</t>
  </si>
  <si>
    <t>Engenheiros e Arquitetos</t>
  </si>
  <si>
    <t>Introdução em Arquitetura Moderna</t>
  </si>
  <si>
    <t>Melhoria do trabalho desempenhado</t>
  </si>
  <si>
    <t>Atualização de conhecimentos em orçamento, contabilidade e finanças públicas</t>
  </si>
  <si>
    <t>SERVIDORES DA COCAF E CHEFE DEAP</t>
  </si>
  <si>
    <t>Orçamento e Finanças</t>
  </si>
  <si>
    <t>ORÇAMENTO, CONTABILIDADE E FINANÇAS PÚBLICAS</t>
  </si>
  <si>
    <t>Atualização de conhecimentos em orçamento, contabilidade e finanças públicas, pois a cada ano são criadas novas funcionalidades nos sistemas e ocorrem mudanças na legislação aplicável.</t>
  </si>
  <si>
    <t>praticando a gestão de orçamento e finanças: execução |  básico em orçamento público |  praticando a gestão de orçamento e finanças: programação orçamentária</t>
  </si>
  <si>
    <t>SUAP(ENAP) |  EVG(ENAP) |  SUAP(ENAP)</t>
  </si>
  <si>
    <t>https://suap.enap.gov.br/portaldoaluno/curso/2076/?area=16 |  https://www.escolavirtual.gov.br/curso/115 |  https://suap.enap.gov.br/portaldoaluno/curso/2077/?area=16</t>
  </si>
  <si>
    <t>Atualização sobre a área de atuação</t>
  </si>
  <si>
    <t>Novos projetos de pesquisa, extensão ou ensino</t>
  </si>
  <si>
    <t>convênios de educação, ciência, tecnologia e inovação: atos preparatórios</t>
  </si>
  <si>
    <t>https://www.escolavirtual.gov.br/curso/655</t>
  </si>
  <si>
    <t>Comunicação oral e escrita</t>
  </si>
  <si>
    <t>Bibliotecários, Auxiliares de Biblioteca</t>
  </si>
  <si>
    <t>Escrita e Oratória</t>
  </si>
  <si>
    <t>Desenvolver conceitos e ideias com clareza</t>
  </si>
  <si>
    <t>Melhor comunicação entre servidor e usuário.</t>
  </si>
  <si>
    <t>Desenvolver metodologias ativas, objetos e atividades de aprendizagem, compreender estilos de aprendizagem e avaliar seus processos e dar feedbacks</t>
  </si>
  <si>
    <t>As estratégias de ensino-aprendizagem e avaliação são técnicas utilizadas pelos docentes com o objetivo ajudar o aluno a construir seu conhecimento.</t>
  </si>
  <si>
    <t>Melhorar resultados para os cidadãos/estudantes no que tange ensino/aprendizagem</t>
  </si>
  <si>
    <t>estratégias de metodologias ativas |  metodologias ativas |  design instrucional: análise de demandas de ações de aprendizagem</t>
  </si>
  <si>
    <t>https://www.escolavirtual.gov.br/curso/436 |  https://www.escolavirtual.gov.br/curso/628 |  https://suap.enap.gov.br/portaldoaluno/curso/2058/?area=23</t>
  </si>
  <si>
    <t>Emitir relatórios no sistema Tesouro gerencial</t>
  </si>
  <si>
    <t>Servidores da COCAF e chefe DEAP</t>
  </si>
  <si>
    <t>Tesouro Gerencial</t>
  </si>
  <si>
    <t>Melhorar a aplicação de todas as funcionalidades do sistema Tesouro Gerencial para o acompanhamento da execução orçamentária e financeira proporcionando a produção de relatórios com autonomia, flexibilidade e segurança.</t>
  </si>
  <si>
    <t>praticando a gestão de orçamento e finanças: execução |  praticando a gestão de orçamento e finanças: programação orçamentária |  tesouro gerencial</t>
  </si>
  <si>
    <t>https://suap.enap.gov.br/portaldoaluno/curso/2076/?area=16 |  https://suap.enap.gov.br/portaldoaluno/curso/2077/?area=16 |  https://www.escolavirtual.gov.br/curso/283</t>
  </si>
  <si>
    <t>Entender sobre os nossos propósitos e o impacto que nosso trabalho causa na com. escolar.</t>
  </si>
  <si>
    <t>Nossa equipe é constituída por servidores que atuam na gestão de bens patrimoniais, controle de estoques, administração de almoxarifado, ou que lidam com processos relacionados ao patrimônio público com a necessária habilidade para garantir a integridade e a correta utilização dos bens públicos.</t>
  </si>
  <si>
    <t>Gestão Patrimonial  e de Almoxarifado,  Ética no Serviço Público, Direitos e Deveres dos Servidores Públicos.</t>
  </si>
  <si>
    <t>Superar as expectativas dos usúários e valorizar habilidades e conquistas fortalecendo o sentimento de pertencimento e de importância de cada indivíduo.</t>
  </si>
  <si>
    <t>gestão pessoal - base da liderança</t>
  </si>
  <si>
    <t>https://www.escolavirtual.gov.br/curso/163</t>
  </si>
  <si>
    <t>Estruturar novos conhecimentos essenciais para a Comunicação Institucional</t>
  </si>
  <si>
    <t>Servidor da Coordenadoria de Comunicação Social</t>
  </si>
  <si>
    <t>Comunicação Institucional e suas diversas áreas relacionadas.</t>
  </si>
  <si>
    <t>A capacitação irá fomentar o desenvolvimento das atividades já executadas, visando o progresso.</t>
  </si>
  <si>
    <t>Fazer cursos de aperfeiçoamento ou para adquirir novos conhecimentos.</t>
  </si>
  <si>
    <t>Técnico em Tecnologia da Informação</t>
  </si>
  <si>
    <t>Implantação e Gerenciamento de Servidores, Redes, Storages, Wi-fi. etc...</t>
  </si>
  <si>
    <t>Melhorias na velocidade de intermet; Estrutura adequada para Gerenciamento de Usuários e disponibilidade arquivos; Melhor controle de Backups, etc...</t>
  </si>
  <si>
    <t>FORMAÇÃO CONTINUA NAS AÉREAS, ALÉM DE ADMINISTRATIVAS, COMPRAS, COMUNICAÇÃO, INFORMÁTICA, LOGÍSTICA, ALMOXARIFADO, ATRIBUÍDAS AOS CARGOS E EXECUTADAS</t>
  </si>
  <si>
    <t>ÀREA DA SAÚDE COM CARGO DE MÉDICO, PSICÓLOGA E AUXILIAR DE ENFERMAGEM</t>
  </si>
  <si>
    <t>CUIDADOS EM SAÚDE, CONHECIMENTOS NAS FERRAMENTAS NECESSÁRIAS PARA O DESENVOLVIMENTO, ORGANIZAÇÃO E EXECUSSÃO DO SERVIÇO OFERECIDO.</t>
  </si>
  <si>
    <t>CAPACITAÇÃO PARA O ATENDIMENTO AO CIDADÃO COM BASE CIENTÍFICA ATUALIZADA</t>
  </si>
  <si>
    <t>ATENDIMENTO AOS AGRAVOS DE SAÚDE CONTRIBUINDO PARA A MANUTENÇÃO DA FORÇA DE TRABALHO E A PERMANÊNCIA E ÊXITO DE ALUNOS</t>
  </si>
  <si>
    <t>FORMAÇÃO CONTÍNUA NAS ÁREAS, ALÉM DE ADMINISTRATIVAS, COMPRAS, COMUNICAÇÃO, INFORMÁTICA, LOGÍSTICA, ALMOXARIFADO, ATRIBUÍDAS AOS CARGOS E EXECUTADAS.</t>
  </si>
  <si>
    <t>ÁREA DA SAÚDE COM CARGO DE MÉDICO, PSICÓLOGA E AUXILIAR DE ENFERMAGEM.</t>
  </si>
  <si>
    <t>CUIDADOS EM SAÚDE, CONHECIMENTOS NAS FERRAMENTAS NECESSÁRIAS PARA O DESENVOLVIMENTO, ORGANIZAÇÃO E EXECUÇÃO DO SERVIÇO OFERECIDO.</t>
  </si>
  <si>
    <t>CAPACITAÇÃO PARA O ATENDIMENTO AO CIDADÃO COM BASE CIENTÍFICA ATUALIZADA.</t>
  </si>
  <si>
    <t>ATENDIMENTO AOS AGRAVOS DE SAÚDE CONTRIBUINDO PARA A MANUTENÇÃO DA FORÇA DE TRABALHO E A PERMANÊNCIA E ÊXITO DE ALUNOS.</t>
  </si>
  <si>
    <t>Formação continuada em saúde, educação, linguagem, informática, processos, para aprimoramento das atividades de saúde no ambiente educacional.</t>
  </si>
  <si>
    <t>Servidores que atuam na área da saúde tanto na área de atendimento assistencial quanto na área legal/pericial</t>
  </si>
  <si>
    <t>Educação continuada em saúde e ferramentas necessários ao desenvolvimento desse trabalho.</t>
  </si>
  <si>
    <t>Qualificação no atendimento a comunidade pertencente à unidade de atuação.</t>
  </si>
  <si>
    <t>formação de facilitadores de aprendizagem |  ferramentas de gestão no teletrabalho (pdp) |  fundamentos e metodologia da educação corporativa</t>
  </si>
  <si>
    <t>https://www.escolavirtual.gov.br/curso/141 |  https://www.escolavirtual.gov.br/curso/675 |  https://www.escolavirtual.gov.br/curso/271</t>
  </si>
  <si>
    <t>Hidráulica e Saneamento básico</t>
  </si>
  <si>
    <t>Curso Hidráulica e Saneamento Básico</t>
  </si>
  <si>
    <t>Melhorar o desenvolvimento do trabalho</t>
  </si>
  <si>
    <t>Mediação de leitura</t>
  </si>
  <si>
    <t>Mediação de leitura em espaços educativos.</t>
  </si>
  <si>
    <t>Possibilidade de promoção de projetos de leitura com foco na formação de leitores proficientes.</t>
  </si>
  <si>
    <t>Melhor conhecimento sobre pesquisas atualizadas na área da educação contemplando aspectos dos Mestrados Profissionais, EPT e Educação Especial.</t>
  </si>
  <si>
    <t>Mestrado Profissional, Educação Profissional e Tecnológica e Educação Especial</t>
  </si>
  <si>
    <t>Melhor atuação como professora e pesquisadora do Mestrado e no Ensino Médio</t>
  </si>
  <si>
    <t>Melhorar a metodologia do ensino de arte.  Melhorar a qualidade do ensino de arte. Melhorar as práticas de pesquisa em arte.</t>
  </si>
  <si>
    <t>Docentes de Arte</t>
  </si>
  <si>
    <t>Melhorar as práticas de ensino, pesquisa e extensão em arte, a fim de qualificar o ensino integrado e a atuação na pós-graduação em educação.</t>
  </si>
  <si>
    <t>Melhora da qualidade da educação integrada.</t>
  </si>
  <si>
    <t>Educação Patrimonial e Arte</t>
  </si>
  <si>
    <t>https://www.escolavirtual.gov.br/curso/1025</t>
  </si>
  <si>
    <t>Melhorar a qualidade do ensino de arte no IFSul</t>
  </si>
  <si>
    <t>Docente de Arte</t>
  </si>
  <si>
    <t>Educação e docência em Artes Visuais ou em temas gerais, no Ensino Médio, Graduação e Pós-Graduação</t>
  </si>
  <si>
    <t>Será amplificada a qualidade do ensino na Rede Federal.</t>
  </si>
  <si>
    <t>Normas Regulamentadoras</t>
  </si>
  <si>
    <t>Curso básico de NR 8 - Edificações</t>
  </si>
  <si>
    <t>Orçamentista</t>
  </si>
  <si>
    <t>Curso de Orçamentista de Construção Civil</t>
  </si>
  <si>
    <t>Melhoria do desenvolvimento do trabalho</t>
  </si>
  <si>
    <t>Organização do trabalho, produtividade, gestão do tempo, autoconhecimento, trabalho em equipe</t>
  </si>
  <si>
    <t>Todos</t>
  </si>
  <si>
    <t>Produtividade</t>
  </si>
  <si>
    <t>A gestão de tempo permite visualizar tarefas com clareza, definir metas e prazos,  diminui a procrastinação e aumenta a produtividade.</t>
  </si>
  <si>
    <t>Desenvolvimento humano, mediante adoção de postura aberta à aprendizagem contínua pelo autoconhecimento e reconhecimento de limitações como: gestão do tempo e de conflitos, trabalho em equipe, comunicação, produtividade e resolução de problemas</t>
  </si>
  <si>
    <t>gestão do tempo e produtividade |  estratégias de produtividade: clareza, propósito e priorização de tarefas |  qualificação em dimensionamento da força de trabalho</t>
  </si>
  <si>
    <t>https://www.escolavirtual.gov.br/curso/468 |  https://www.escolavirtual.gov.br/curso/444 |  https://www.escolavirtual.gov.br/curso/863</t>
  </si>
  <si>
    <t>Pesquisar sobre reforma curricular; educação matemática; concepções pedagógicas de pessoas que ensinam matemática no IFSUL</t>
  </si>
  <si>
    <t>Professor de matemática - EBTT</t>
  </si>
  <si>
    <t>Currículo de matemática</t>
  </si>
  <si>
    <t>Um currículo alinhado com as expectativas de docentes e discentes certamente contribuiria para aprimorar a aprendizagem matemática, diminuindo a retenção e a evasão escolar.</t>
  </si>
  <si>
    <t>Preservação e Conservação de Acervo</t>
  </si>
  <si>
    <t>Competência técnica: identificar necessidades de conservação e de preservação de acervo de biblioteca, colocando em prática métodos necessários.</t>
  </si>
  <si>
    <t>Habilidade de distinguir necessidades e encontrar meios e alternativas viáveis para preservação e conservação de acervo.</t>
  </si>
  <si>
    <t>Prevê-se a durabilidade e a qualidade do patrimônio da biblioteca, consequência de sua preservação e conservação.</t>
  </si>
  <si>
    <t>Qualificar o ensino, pesquisa e extensão em arte</t>
  </si>
  <si>
    <t>Educação e docência em Arte e na Educação Profissional e Tecnológica</t>
  </si>
  <si>
    <t>Qualificação do ensino, pesquisa e extensão em Arte</t>
  </si>
  <si>
    <t>Reconhecer, valorizar e acolher a diversidade de características, identidades, vivências e perspectivas de pessoas e grupos gerando a inclusão</t>
  </si>
  <si>
    <t>Reconhecer e respeitar a diversidade de condições físicas e intelectuais dos cidadãos é fundamental para uma sociedade mais inclusiva.</t>
  </si>
  <si>
    <t>Inclusão e acolhimento grupos diversos</t>
  </si>
  <si>
    <t>gestão de diversidade no serviço público |  papel do cidadão |  pluralidade e inclusão no serviço público</t>
  </si>
  <si>
    <t>https://suap.enap.gov.br/vitrine/curso/2380/ |  https://www.escolavirtual.gov.br/curso/788 |  https://suap.enap.gov.br/portaldoaluno/curso/1276/?area=24</t>
  </si>
  <si>
    <t>Acredito no Lifelong Learning, no estudar sempre. Todo educador deveria ter como regra sempre estar aprendendo.</t>
  </si>
  <si>
    <t>Sou docente e trabalho muito com metodologias modernas na educação, estou na instituição desde 2008, trabalhei na implantação de campus e creio que essa formação (doutorado)será benéfica para mim como servidor da educação e, na prática, será um ganho para nossos estudantes.</t>
  </si>
  <si>
    <t>Metodologias ativas na educação: Cultura maker, STEAM  e  Learning by Doing.</t>
  </si>
  <si>
    <t>Já possuímos um espaço de aprendizagem criativa  e espaço maker no campus, aprender novas técnicas e se aprofundar em metodologias ativas e inovadoras trará novas possibilidades de projetos de ensino, pesquisa e extensão.</t>
  </si>
  <si>
    <t>formação de facilitadores de aprendizagem |  desenho instrucional para soluções de capacitações presenciais |  estratégias de metodologias ativas</t>
  </si>
  <si>
    <t>https://www.escolavirtual.gov.br/curso/141 |  https://www.escolavirtual.gov.br/curso/250 |  https://www.escolavirtual.gov.br/curso/436</t>
  </si>
  <si>
    <t>Admininistração pública</t>
  </si>
  <si>
    <t>Assistente em administração</t>
  </si>
  <si>
    <t>Administração pública federal</t>
  </si>
  <si>
    <t>Melhora na qualidade do serviço executado</t>
  </si>
  <si>
    <t>estruturas de gestão pública |  contabilidade pública e conformidade na gestão |  como fiscalizar com eficiência contratos públicos</t>
  </si>
  <si>
    <t>https://www.escolavirtual.gov.br/curso/281 |  https://www.escolavirtual.gov.br/curso/480 |  https://www.escolavirtual.gov.br/curso/706</t>
  </si>
  <si>
    <t>Ampliar e atualizar conhecimentos sobre privacidade e segurança da informação</t>
  </si>
  <si>
    <t>Servidores da área de TIC (Tecnologia da Informação e Comunicação)</t>
  </si>
  <si>
    <t>Privacidade e segurança da informação</t>
  </si>
  <si>
    <t>Aperfeiçoamento do trabalho realizado, colaborando com o alcance dos objetivos institucionais.</t>
  </si>
  <si>
    <t>Privacidade e Segurança da Informação(trilha) |  fundamentos da segurança cibernética - introdução ao cis controls |  proteção de dados pessoais no setor público</t>
  </si>
  <si>
    <t>https://www.escolavirtual.gov.br/trilha/246 |  https://www.escolavirtual.gov.br/curso/1153 |  https://www.escolavirtual.gov.br/curso/290</t>
  </si>
  <si>
    <t>Aperfeiçoar, desenvolver e pesquisar métodos e técnicas de ensino em Matemática nos diferentes níveis de atuação do docente EBTT</t>
  </si>
  <si>
    <t>Docentes EBTT - Matemática</t>
  </si>
  <si>
    <t>Educação Matemática</t>
  </si>
  <si>
    <t>Desenvolvimento docente e melhoria nos processos de ensino-aprendizagem.</t>
  </si>
  <si>
    <t>Aprimorar a prática docente, bem como o desenvolvimento e coordenação de projetos de ensino, pesquisa e extensão.</t>
  </si>
  <si>
    <t>Educação tecnológica</t>
  </si>
  <si>
    <t>O resultado gerado será o aprimoramento de práticas docentes, bem como de melhorias na gestão e desenvolvimento de projetos de Ensino, Pesquisa e Extensão.</t>
  </si>
  <si>
    <t>metodologias ativas |  gestão de projetos educacionais |  desenho instrucional para soluções de capacitações presenciais</t>
  </si>
  <si>
    <t>https://www.escolavirtual.gov.br/curso/628 |  https://www.escolavirtual.gov.br/curso/415 |  https://www.escolavirtual.gov.br/curso/250</t>
  </si>
  <si>
    <t>Aprimorar conhecimentos a respeito da educação inclusiva e da acessibilidade.</t>
  </si>
  <si>
    <t>Educação Inclusiva e Acessibilidade</t>
  </si>
  <si>
    <t>Atendimento da missão e função social do IFSul.</t>
  </si>
  <si>
    <t>Aprimorar os conhecimentos na área da Sustentabilidade, trazendo novas soluções para tornar o Campus mais próximo das diretrizes da Agenda 2030 (ODS).</t>
  </si>
  <si>
    <t>Servidores que queiram aprimorar os conhecimentos na área da Sustentabilidade.</t>
  </si>
  <si>
    <t>Política de Meio Ambiente</t>
  </si>
  <si>
    <t>Sustentabilidade no Setor Público.</t>
  </si>
  <si>
    <t>Alinhar as demandas administrativas à Agenda 2030, e consequentemente ao atendimento dos ODS's.</t>
  </si>
  <si>
    <t>agenda para o desenvolvimento sustentável: conceitos, mobilização e articulação |  agenda 2030 para o desenvolvimento sustentável: desafios para a implementação |  Infraestrutura e sustentabilidade |  Elaboração de políticas, programas e projetos para o desenvolvimento humano e sustentável</t>
  </si>
  <si>
    <t>https://www.escolavirtual.gov.br/curso/719 |  https://www.escolavirtual.gov.br/curso/841 |  https://suap.enap.gov.br/portaldoaluno/curso/2069/ |  https://www.escolavirtual.gov.br/curso/722</t>
  </si>
  <si>
    <t>Aprimorar os conhecimentos técnicos e comportamentais dos servidores lotados no Departamento de Administração e Planejamento.</t>
  </si>
  <si>
    <t>Servidores TAES lotados no Departamento de Administração e Planejamento</t>
  </si>
  <si>
    <t>Administração Pública</t>
  </si>
  <si>
    <t>Os processos serão mais ágeis e assertivos, com soluções mais apropriadas a nossa realidade institucional e aos objetivos e metas definidos no PDI.</t>
  </si>
  <si>
    <t>fiscalização e gestão de contratos de tic |  praticando a gestão do conhecimento no setor público</t>
  </si>
  <si>
    <t>https://www.escolavirtual.gov.br/curso/371 |  https://suap.enap.gov.br/portaldoaluno/curso/2061/?area=22</t>
  </si>
  <si>
    <t>Articular atividades de ensino, pesquisa e extensão entre a Educação Física, sua área de conhecimento e as demais áreas.</t>
  </si>
  <si>
    <t>Educação Física</t>
  </si>
  <si>
    <t>Educação Física na educação técnica e tecnológica e suas articulações.</t>
  </si>
  <si>
    <t>Melhorar a articulação entre áreas para o desenvolvimento de objetivos semelhantes.</t>
  </si>
  <si>
    <t>Atualizar saberes na área de automação e programação</t>
  </si>
  <si>
    <t>Eletrônica Industrial, Sistemas e Controles Eletrônicos</t>
  </si>
  <si>
    <t>Programação de microcontroladores e CLPs</t>
  </si>
  <si>
    <t>Melhoria na qualidade das aulas de automação e eletricidade que ministro, aplicando conhecimentos atuais e que melhor se adequem às necessidades dos estudantes</t>
  </si>
  <si>
    <t>Atualmente trabalho com diversas metodologias ativas na educação(ABP, STEAM,  Gamificação &amp; Jogos Sérios). Preciso melhorar e ampliar conhecimentos.</t>
  </si>
  <si>
    <t>Sou Professor EBTT e atuo na sala de aula em várias modalidades de ensino(Médio Integrado, PROEJA, Subsequente e Pós-Graduação). Desenvolvo projetos de ensino, pesquisa e extensão.</t>
  </si>
  <si>
    <t>Melhoria dos processos de ensino-aprendizagem.</t>
  </si>
  <si>
    <t>Melhoria das atividades desenvolvidas em aula, melhoria da conexão com o mundo do trabalho atual e suas necessidades. Projetos de ensino, pesquisa e extensão com melhor qualidade e com ampliação de atendimento a comunidade.</t>
  </si>
  <si>
    <t>Capacitar os servidores na área da educação nível mestrado.</t>
  </si>
  <si>
    <t>Técnicos Administrativos</t>
  </si>
  <si>
    <t>PPGOP - Programa de Pós-Graduação em Gestão de Organizações Públicas - UFSM</t>
  </si>
  <si>
    <t>Melhor desempenho nas atividades do campus.</t>
  </si>
  <si>
    <t>Formação de Professores do Programa Aprender Valor</t>
  </si>
  <si>
    <t>https://www.escolavirtual.gov.br/curso/1072</t>
  </si>
  <si>
    <t>Como contribuir no processo de formação dos/as educandos/as, na intenção de integrar, acolher, desenvolver, educar e formar estes/as sujeitos/as.</t>
  </si>
  <si>
    <t>São agentes que atuam no setor de ensino da instituição, fazem parte da equipe multidisciplinar, contribuem no desenvolvimento de ações pedagógicas.</t>
  </si>
  <si>
    <t>Estudos e Pesquisas em Políticas e Trabalho Pedagógico na Educação Profissional</t>
  </si>
  <si>
    <t>Possibilidade de atuar/contribuir nos processos de ensino, da educação de jovens e adultos (EJA_EPT), do trabalho pedagógico, da investigação-ação, da aprendizagem e da gestão escolar.</t>
  </si>
  <si>
    <t>Cumprir minhas funções de forma adequada.</t>
  </si>
  <si>
    <t>Programação de computadores. Linguagem Java</t>
  </si>
  <si>
    <t>Melhoria da qualidade técnica das aulas no ensino técnico e no superior.</t>
  </si>
  <si>
    <t>aprendendo com python |  learning with python</t>
  </si>
  <si>
    <t>https://www.escolavirtual.gov.br/curso/629 |  https://www.escolavirtual.gov.br/curso/338</t>
  </si>
  <si>
    <t>Cursos na área de controle e processos industriais para atualização dos conhecimentos relativos as práticas industriais.</t>
  </si>
  <si>
    <t>Processos de Fabricação</t>
  </si>
  <si>
    <t>Usinagem e suas tecnologias de fabricação</t>
  </si>
  <si>
    <t>Melhoria e atualização dos processos educacionais</t>
  </si>
  <si>
    <t>Desenvolver conhecimentos sobre o atendimento a estudantes com necessidades educacionais específicas de aprendizagem sob o viés neuropsicopedagógico.</t>
  </si>
  <si>
    <t>Professores ebtt que atuam junto aos cursos técnicos integrados ao ensino médio</t>
  </si>
  <si>
    <t>Neurociência e educação</t>
  </si>
  <si>
    <t>Aplicar e desenvolver estratégias de ensino-aprendizagem em conjunto com a equipe pedagógica para promoção do êxito na aprendizagem de todos os estudantes atendidos.</t>
  </si>
  <si>
    <t>Docentes, em especial aqueles da área de Informática e/ou afins.</t>
  </si>
  <si>
    <t>Sistemas de Computação Móvel, Sistemas de Recomendação e Sistemas de Computação destinados à Educação.</t>
  </si>
  <si>
    <t>Aperfeiçoamento dos processos de desenvolvimento de inovações tecnológicas aos ambientes em geral e, em especial, aos ambientes de educação.</t>
  </si>
  <si>
    <t>Melhorar a compreensão das dificuldades de aprendizagem, especialmente às relacionadas à leitura e à escrita</t>
  </si>
  <si>
    <t>Professores da área de Linguagens, além de outros docentes interessados nas questões de desenvolvimento da competência de leitura e escrita (áre de Humanas, por exemplo).</t>
  </si>
  <si>
    <t>Ensino de língua - leitura e escrita</t>
  </si>
  <si>
    <t>Contribuir para planejamento de práticas que desenvolvam a leitura e escrita.</t>
  </si>
  <si>
    <t>Impactos na permanência e no êxito dos estudantes</t>
  </si>
  <si>
    <t>Melhorar o conhecimento acerca da Educação Profissional e Tecnológica, bem como da lei da proteção de dados pessoais.</t>
  </si>
  <si>
    <t>fundamentos da lei geral de proteção de dados |  proteção de dados pessoais no setor público |  Praticando a LGPD</t>
  </si>
  <si>
    <t>https://www.escolavirtual.gov.br/curso/603 |  https://www.escolavirtual.gov.br/curso/290 |  https://suap.enap.gov.br/portaldoaluno/curso/2054/</t>
  </si>
  <si>
    <t>Métodos e tendências de ensino em Educação Matemática</t>
  </si>
  <si>
    <t>Ensino de Ciências Exatas</t>
  </si>
  <si>
    <t>Capacitação do quadro docente</t>
  </si>
  <si>
    <t>Necessidade de atualização e aprimoramento de conhecimentos relacionados à educação para as relações étnico-raciais</t>
  </si>
  <si>
    <t>Cotas Raciais e Heteroidentificação; ERER - Educação para as relações étnico raciais; Caminhos para a construção de uma Educação antirracista</t>
  </si>
  <si>
    <t>Proporcionar subsídios para a construção de novos saberes e letramento racial crítico, levando em consideração o contexto das Comissões de Heteroidentificação, bem como nas práticas pedagógicas dentro de uma perspectiva antirracista.</t>
  </si>
  <si>
    <t>qualificação técnica</t>
  </si>
  <si>
    <t>Servidores lotadas na área administrativa com ênfase em compras públicas</t>
  </si>
  <si>
    <t>melhora na qualidade dos processos adminisrativos</t>
  </si>
  <si>
    <t>Tenho a necessidade de realizar o doutorado em educação matemática para aprimorar meu conhecimento e assim usar essa experiência com os alunos.</t>
  </si>
  <si>
    <t>Professor ebtt em educação matemática que atua em problemas envolvendo trabalho em grupo com projetos da área citada acima. Teremos como público alunos do ensino fundamental e médio que gostem de trabalhar em grupo visando o aprimoramento global de cada indivíduo envolvido na pesquisa.</t>
  </si>
  <si>
    <t>Matemática Aplicada</t>
  </si>
  <si>
    <t>Desenvolver conceitos de matemática para aplicar em situações diversas visando a melhora do aprendizado docente, uso de geometria dinâmica é um ex.</t>
  </si>
  <si>
    <t>O resultado esperado através da tese será uma melhora substancial do aprendizado da temática colocada em pauta. O professor poderá ensinar o tema de uma forma mais segura e consciente e repassar esse conhecimento para os demais colegas da área.</t>
  </si>
  <si>
    <t>introdução ao excel</t>
  </si>
  <si>
    <t>https://www.escolavirtual.gov.br/curso/459</t>
  </si>
  <si>
    <t>Trabalho com metodologias ativas em sala de aula, com foco em ABP e uso de tecnologias. Necessito aprimorar minha prática e meus conhecimentos.</t>
  </si>
  <si>
    <t>Sou professor EBTT e atuo na sala de aula em várias modalidades de ensino. Além de desenvolver projetos de ensino, pesquisa e extensão.</t>
  </si>
  <si>
    <t>Melhorias dos processos de ensino e aprendizagem.</t>
  </si>
  <si>
    <t>Aprimorar as atividades em sala de aula; aproximar a escola do mundo do trabalho e sociedade; desenvolver projetos de ensino, pesquisa e extensão com melhor qualidade.</t>
  </si>
  <si>
    <t>metodologias ativas |  estratégias de metodologias ativas |  temos que dar aulas remotas... e agora?</t>
  </si>
  <si>
    <t>https://www.escolavirtual.gov.br/curso/628 |  https://www.escolavirtual.gov.br/curso/436 |  https://www.escolavirtual.gov.br/curso/313</t>
  </si>
  <si>
    <t>a aplicar as mudanças na legislação para minimizar erros e evitar prejuízo ao erário, há necessidade de cursos para simplificar a rotina de trabalho</t>
  </si>
  <si>
    <t>Todos servidores que trabalham junto a administração e gestão de pessoas devido a grande volatilidade das legislação brasileira que nos obriga a aperfeiçoamento constante. hoje, por exemplo, estou atuando na COGES e houve uma grande mudança nas lei de licitações que impacta todos os serviços.</t>
  </si>
  <si>
    <t>Contrato de Gestão</t>
  </si>
  <si>
    <t>Aprimoramento na gestão contratual na área de fiscalização de contratos de mão de obra.</t>
  </si>
  <si>
    <t>agilidade nos processos, minimizarão de erros e prejuízos ao erário.</t>
  </si>
  <si>
    <t>contratação e fiscalização de obras públicas |  Boas práticas para a modernização dos Códigos de Obras e Edificações</t>
  </si>
  <si>
    <t>EVG(ENAP) |  EVG(Enap)</t>
  </si>
  <si>
    <t>https://www.escolavirtual.gov.br/curso/949 |  https://www.escolavirtual.gov.br/curso/933</t>
  </si>
  <si>
    <t>A tecnologia da informação está em constante evolução e é necessário um acompanhamento constante das melhores práticas.</t>
  </si>
  <si>
    <t>Servidores de TI, como analistas, técnicos de TI e cargos correlatos.</t>
  </si>
  <si>
    <t>Entender melhor a representação dos dados de forma objetiva.</t>
  </si>
  <si>
    <t>A instituição passará a entender melhor seus dados e resultados.</t>
  </si>
  <si>
    <t>proteção de dados pessoais no setor público |  fundamentos da segurança cibernética - introdução ao cis controls |  segurança cibernética: controles 7 a 12 do cis controls</t>
  </si>
  <si>
    <t>https://www.escolavirtual.gov.br/curso/290 |  https://www.escolavirtual.gov.br/curso/1153 |  https://www.escolavirtual.gov.br/curso/1132</t>
  </si>
  <si>
    <t>Aprender sobre o planejamento da contratação, a fim de auxiliar as áreas requisitantes na elaboração dos documentos dessa etapa</t>
  </si>
  <si>
    <t>Servidores técnico-administrativos de áreas requisitantes na contratação de serviços</t>
  </si>
  <si>
    <t>Contratação de serviços</t>
  </si>
  <si>
    <t>Elaboração dos documentos da etapa de planejamento da contratação, de acordo com as alterações introduzidas pela Nova Lei de Licitações</t>
  </si>
  <si>
    <t>elaboração de termos de referência para contratação de bens e serviços na nova lei de licitações |  planejamento da contratação de soluções de tic |  contratação e fiscalização de obras públicas</t>
  </si>
  <si>
    <t>https://www.escolavirtual.gov.br/curso/941 |  https://www.escolavirtual.gov.br/curso/343 |  https://www.escolavirtual.gov.br/curso/949</t>
  </si>
  <si>
    <t>Aprimoramento nas áreas de comunicação, inteligência emocional, Informática e Gestão de Pessoas (administrativa/burocrática e relacional)</t>
  </si>
  <si>
    <t>Os servidores da CODEPE possuem necessidade de aperfeiçoamento e qualificação nas áreas de sua atuação, qual sejam, Gestão de Pessoas, Gestão Pública, Legislação, Informática, Comunicação, Relacionamento e desenvolvimento Pessoal e Interpessoal</t>
  </si>
  <si>
    <t>Relacionamento pessoal e interpessoal, atualizações legais, informática e aprimoramento das atividades já desenvolvidas</t>
  </si>
  <si>
    <t>Melhor relacionamento e identificação das necessidades para desenvolvimento dos servidores, maior organização das áreas de informática e legislação, gerenciamento dos conflitos e serviços burocráticos</t>
  </si>
  <si>
    <t>soft skills na transformação digital |  employee experience (ex): engajamento e produtividade no setor público |  comunicação pública e gestão de relacionamento com cidadão</t>
  </si>
  <si>
    <t>https://www.escolavirtual.gov.br/curso/812 |  https://www.escolavirtual.gov.br/curso/805 |  https://www.escolavirtual.gov.br/curso/772</t>
  </si>
  <si>
    <t>Aprimorar conhecimento e atualizar novos manejos</t>
  </si>
  <si>
    <t>Servidore que atuam com área da saúde</t>
  </si>
  <si>
    <t>Saúde Materno-Infantil</t>
  </si>
  <si>
    <t>Prevenção,tratamento e diagnóstico de doenças da infância, gestante e da mulher.</t>
  </si>
  <si>
    <t>Ampliar conhecimento e melhorar a qualidade de vida do trabalhador.</t>
  </si>
  <si>
    <t>Aprimorar conhecimento, atualizar informações e desenvolver novas habilidades na área da saúde.</t>
  </si>
  <si>
    <t>Servidores da área da saúde</t>
  </si>
  <si>
    <t>Tratamento e Prevenção Psicológica</t>
  </si>
  <si>
    <t>Diagnóstico e prevenção de doenças psiquiatricas com melhora da qualidade de vida, sono, alimentação saudável e terapias como Yoga, acupuntura.</t>
  </si>
  <si>
    <t>Melhora da qualidade de vida e de trabalho e divulgar conhecimento.</t>
  </si>
  <si>
    <t>Aprimorar conhecimentos sobre Gestão de Projetos, a fim de aplicá-los na prática</t>
  </si>
  <si>
    <t>Ocupantes do cargo de Tecnólogo/Formação</t>
  </si>
  <si>
    <t>Gestão de Projetos</t>
  </si>
  <si>
    <t>O desenvolvimento e gerenciamento de projetos na área de atuação</t>
  </si>
  <si>
    <t>gestão de projetos |  dominando a gestão de projetos |  praticando a gestão do conhecimento no setor público</t>
  </si>
  <si>
    <t>https://www.escolavirtual.gov.br/curso/787 |  https://suap.enap.gov.br/portaldoaluno/curso/2027/?area=8 |  https://suap.enap.gov.br/portaldoaluno/curso/2061/?area=22</t>
  </si>
  <si>
    <t>Aprimorar o conhecimento adquirido   e desenvolver novas  habilidades na área da saúde.</t>
  </si>
  <si>
    <t>servidores que atuam na área da saúde.</t>
  </si>
  <si>
    <t>Cirurgia</t>
  </si>
  <si>
    <t>Saúde Masculina, Distúrbios androgênicos do envelhecimento. Terapias de reposição hormonal.</t>
  </si>
  <si>
    <t>Melhorar a qualidade de vida  e de trabalho.</t>
  </si>
  <si>
    <t>Aprimorar o conhecimento sobre atendimento educacional especializado para autistas adolescentes a fim de contribuir neste sentido com a instituição</t>
  </si>
  <si>
    <t>Técnico em Assuntos Educacionais</t>
  </si>
  <si>
    <t>Ser reconhecido nacionalmente como instituição pública, inclusiva, referência na educação profissional, científica e tecnológica, promovendo a inovação e o desenvolvimento regional e atuando como agente de transformação social.</t>
  </si>
  <si>
    <t>Aprofundar conhecimentos na área de formação do servidor (administração/direito), que relaciona-se ao cargo, para aprimorar a qualidade dos trabalhos.</t>
  </si>
  <si>
    <t>Servidor que atua na área de Auditoria Interna Governamental</t>
  </si>
  <si>
    <t>Administração no setor público</t>
  </si>
  <si>
    <t>Qualificação do corpo técnico da UAIG em nível de educação formal</t>
  </si>
  <si>
    <t>Aprofundar conhecimentos na área de sociologia, para aprimorar a qualidade dos trabalhos da UAIG</t>
  </si>
  <si>
    <t>Servidores que atuam na área de Auditoria Interna Governamental</t>
  </si>
  <si>
    <t>Sociologia do Conhecimento</t>
  </si>
  <si>
    <t>A sociologia e o papel do estado</t>
  </si>
  <si>
    <t>Atualização quantos às normas e maior conhecimento sobre os procedimentos</t>
  </si>
  <si>
    <t>Servidores técnico-administrativos que trabalhem nos setores de licitações e contratos</t>
  </si>
  <si>
    <t>Licitações e Contratos Administrativos</t>
  </si>
  <si>
    <t>Melhor atendimentos às demandas dos setores de licitações e contratos</t>
  </si>
  <si>
    <t>procedimentos de protocolo |  elaboração de termos de referência para contratação de bens e serviços na nova lei de licitações</t>
  </si>
  <si>
    <t>https://www.escolavirtual.gov.br/curso/791 |  https://www.escolavirtual.gov.br/curso/941</t>
  </si>
  <si>
    <t>Conhecimentos sobre propriedade intelectual e transferência de tecnologia, bem como outras temáticas correlatas à aplicação do MLCTI.</t>
  </si>
  <si>
    <t>Servidores atuantes nas demandas de atribuição do Núcleo de Inovação Tecnológica (NIT).</t>
  </si>
  <si>
    <t>Propriedade intelectual, Transferência de Tecnologia, Valoração de ativos, Proteção de ativos, Política de Inovação, Indicadores de Inovação.</t>
  </si>
  <si>
    <t>Melhor e maior atendimento ao disposto no MLCTI, bem como ampliação da interação com a sociedade.</t>
  </si>
  <si>
    <t>contabilidade, orçamento, finanças, tributos, patrimônio, convênios, folha de pagamento, prestação de contas</t>
  </si>
  <si>
    <t>servidores IF-CCONT</t>
  </si>
  <si>
    <t>contabilidade</t>
  </si>
  <si>
    <t>qualidade do trabalho</t>
  </si>
  <si>
    <t>qualidade dos serviços prestados</t>
  </si>
  <si>
    <t>praticando a gestão de orçamento e finanças: execução |  gestão orçamentária e financeira |  básico em orçamento público | gestão orçamentária e financeira</t>
  </si>
  <si>
    <t>SUAP(ENAP) |  EVG(ENAP) |  EVG(ENAP) | EVG(ENAP)</t>
  </si>
  <si>
    <t>https://suap.enap.gov.br/portaldoaluno/curso/2076/?area=16 |  https://www.escolavirtual.gov.br/curso/257 |  https://www.escolavirtual.gov.br/curso/115 | https://www.escolavirtual.gov.br/curso/257</t>
  </si>
  <si>
    <t>Faz-se necessário aprender sobre a gestão financeira e orçamentária de recursos públicos.</t>
  </si>
  <si>
    <t>A servidora atua na Pró-reitoria de Administração e de Planejamento, no Departamento de Gestão e Controle Administrativo, setor este responsável pelos contratos, por sanções a fornecedores infratores e convênios.</t>
  </si>
  <si>
    <t>Licitações e Contratos</t>
  </si>
  <si>
    <t>Aplicar nas rotinas administrativas as inovações trazidas pela nova lei de licitações.</t>
  </si>
  <si>
    <t>Atuação conforme a legislação atualizada.</t>
  </si>
  <si>
    <t>gestão orçamentária e financeira |  praticando a gestão de orçamento e finanças: execução |  praticando a gestão de orçamento e finanças: programação orçamentária</t>
  </si>
  <si>
    <t>https://www.escolavirtual.gov.br/curso/257 |  https://suap.enap.gov.br/portaldoaluno/curso/2076/?area=16 |  https://suap.enap.gov.br/portaldoaluno/curso/2077/?area=16</t>
  </si>
  <si>
    <t>Gerenciamento de redes de computadores, servidores e serviços de TIC</t>
  </si>
  <si>
    <t>Redes de computadores, servidores e serviços de TIC</t>
  </si>
  <si>
    <t>Ampliação da capacidade técnica para melhoria no desenvolvimento das atividades institucionais.</t>
  </si>
  <si>
    <t>Qualificação da infraestrutura de TIC, refletindo na melhoria da experiência dos usuários.</t>
  </si>
  <si>
    <t>gerenciamento de serviços de tic focado na administração pública</t>
  </si>
  <si>
    <t>https://www.escolavirtual.gov.br/curso/535</t>
  </si>
  <si>
    <t>Gestão de projetos e processos</t>
  </si>
  <si>
    <t>Aperfeiçoamento do trabalho realizado pelas pessoas, colaborando com a realização dos objetivos institucionais.</t>
  </si>
  <si>
    <t>gestão de projetos |  dominando a gestão de projetos |  introdução à gestão de projetos</t>
  </si>
  <si>
    <t>https://www.escolavirtual.gov.br/curso/787 |  https://suap.enap.gov.br/portaldoaluno/curso/2027/?area=8 |  https://www.escolavirtual.gov.br/curso/104</t>
  </si>
  <si>
    <t>Há a necessidade constante de atualização em sistemas, legislações, normas, cursos e capacitações nas áreas atinentes aos cargos e funções.</t>
  </si>
  <si>
    <t>Perfil de gestor administrativo, financeiro, orçamentário, patrimonial e contábil.</t>
  </si>
  <si>
    <t>Gestão administrativa, execução orçamentária, financeira, patrimonial e contábil.</t>
  </si>
  <si>
    <t>Será possível aplicar os conhecimentos e obter uma visão sistêmica.</t>
  </si>
  <si>
    <t>elaboração de termos de referência para contratação de bens e serviços na nova lei de licitações</t>
  </si>
  <si>
    <t>https://www.escolavirtual.gov.br/curso/941</t>
  </si>
  <si>
    <t>Há algum tempo entrou em vigor a nova lei de licitações, bem como novos normativos sobre convênios.</t>
  </si>
  <si>
    <t>Sou lotada na Proap e há algum tempo entrou em vigor a nova lei de licitações, bem como novos normativos sobre convênios, casos que impactam diretamente a rotina de trabalho do setor.</t>
  </si>
  <si>
    <t>Licitações e contratos; convênios</t>
  </si>
  <si>
    <t>Aplicação adequada do ordenamento jurídico ao caso concreto.</t>
  </si>
  <si>
    <t>Atendimento à legislação.</t>
  </si>
  <si>
    <t>nova lei de licitações: sanções ao fornecedor |  nova lei de licitações: gestão contratual |  contratações diretas na nova lei de licitações</t>
  </si>
  <si>
    <t>https://www.escolavirtual.gov.br/curso/441 |  https://www.escolavirtual.gov.br/curso/440 |  https://www.escolavirtual.gov.br/curso/926</t>
  </si>
  <si>
    <t>Necessidade de aperfeiçoamento das práticas de auditoria interna governamental por parte da equipe de auditoria</t>
  </si>
  <si>
    <t>Servidores que atuam na área de auditoria interna governamental</t>
  </si>
  <si>
    <t>Auditoria</t>
  </si>
  <si>
    <t>Técnicas de auditoria, governança, gestão de riscos, controles internos e demais temaspertinentes à auditoria.</t>
  </si>
  <si>
    <t>Aprimoramento da qualidade técnica dos trabalhos de auditoria interna governamental, paraagregar valor à gestão.</t>
  </si>
  <si>
    <t>técnicas de auditoria interna governamental |  papéis de trabalho em auditoria interna governamental |  introdução à auditoria de obras públicas</t>
  </si>
  <si>
    <t>https://www.escolavirtual.gov.br/curso/312 |  https://www.escolavirtual.gov.br/curso/792 |  https://www.escolavirtual.gov.br/curso/816</t>
  </si>
  <si>
    <t>Técnicas de auditoria, governança, gestão de riscos, controles internos e demais temaspertinentes à auditoria (FonaiTec)</t>
  </si>
  <si>
    <t>Aprimoramento da qualidade técnica dos trabalhos de auditoria interna governamental, paraagregar valor à gestão</t>
  </si>
  <si>
    <t>Técnicas de auditoria, governança, gestão de riscos, controles internos e demais temaspertinentes à auditoria (COBACI)</t>
  </si>
  <si>
    <t>O aprimoramento na área cultural e  polícas patrimoniais  e  trabalhar  a memória da Antiga Fábrica Lang, com conhecimentode patrimonio industrial</t>
  </si>
  <si>
    <t>Agentes que trabalham no setor de cultura, memória e patrimônio, desenvolvendo ações e políticas dos diversos segmentos culturais e que trabalhem diretamente com exposições, editais, políticas, educação pela cultura e educação patrimonial, memoriais, centro culturais e projetos de cultura</t>
  </si>
  <si>
    <t>Museologia</t>
  </si>
  <si>
    <t>Patrimônio Cultural e memória</t>
  </si>
  <si>
    <t>Valorização da cultura, memória e identidade local, desenvolvimento do memorial Lang e centro cultural - incluindo a sociedade externa nas atividades culturais,</t>
  </si>
  <si>
    <t>Oferecer qualificação, em nível de pós-graduação stricto sensu, a graduadas/os em cursos reconhecidos pelo MEC.</t>
  </si>
  <si>
    <t>Técnico Administrativos em Educação</t>
  </si>
  <si>
    <t>Consolidação de uma cultura de Direitos Humanos com fulcro na democracia aplicada aos sistemas de ensino.</t>
  </si>
  <si>
    <t>Envolver a sociedade no processo de formulação e implementação de políticas e serviços públicos</t>
  </si>
  <si>
    <t>Serviço desempenhado de forma democrática e inclusiva.</t>
  </si>
  <si>
    <t>Preparação inicial dos servidores públicos em estágio probatório, voltada a temas comuns e essenciais ao serviço público</t>
  </si>
  <si>
    <t>Servidores públicos em estágio probatório</t>
  </si>
  <si>
    <t>Trilhas de cursos de capacitação desenvolvidos pela Enap para o Programa de Desenvolvimento Inicial</t>
  </si>
  <si>
    <t>Observância do Decreto nº 12.374, de 6 de fevereiro de 2025</t>
  </si>
  <si>
    <t>contratação e fiscalização de obras públicas |  elaboração de termos de referência para contratação de bens e serviços na nova lei de licitações</t>
  </si>
  <si>
    <t>https://www.escolavirtual.gov.br/curso/949 |  https://www.escolavirtual.gov.br/curso/941</t>
  </si>
  <si>
    <t>Processos Administrativo e LGPD</t>
  </si>
  <si>
    <t>Processo administrativo no âmbito da Administração Pública Federal e Lei Geral de Proteção de Dados Pessoais (LGPD)</t>
  </si>
  <si>
    <t>Uma maior excelência nos processos e tratamento de dados nos processos e documentos.</t>
  </si>
  <si>
    <t>gestão e fiscalização de contratos administrativos |  siape folha |  Contratações Públicas: Planejamento da Contratação(trilha) |  Praticando a Aplicação de Penalidades nos Contratos Administrativos</t>
  </si>
  <si>
    <t>https://www.escolavirtual.gov.br/curso/939 |  https://www.escolavirtual.gov.br/curso/86 |  https://www.escolavirtual.gov.br/trilha/178 |  https://suap.enap.gov.br/portaldoaluno/curso/2037/</t>
  </si>
  <si>
    <t>Recursos de Inteligência artificial para melhorar a eficiência e celeridade das atividades.</t>
  </si>
  <si>
    <t>Servidoras e Servidores em Geral</t>
  </si>
  <si>
    <t>Criar Condições para o Desenvolvimento Tecnológico e de Práticas Inovadoras</t>
  </si>
  <si>
    <t>automação de processos através da rpa para transformação digital</t>
  </si>
  <si>
    <t>https://www.escolavirtual.gov.br/curso/797</t>
  </si>
  <si>
    <t>Trabalhar no setor de pagamentos/folha</t>
  </si>
  <si>
    <t>Atuar na folha de pagamento da instituição</t>
  </si>
  <si>
    <t>Folha de pagamento</t>
  </si>
  <si>
    <t>Implementar a folha de pagamento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</si>
</sst>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1"/>
    </font>
    <font>
      <b/>
      <sz val="10"/>
      <color theme="0"/>
      <name val="Arial"/>
      <family val="2"/>
    </font>
    <font>
      <b/>
      <sz val="10"/>
      <name val="Arial"/>
      <family val="2"/>
      <charset val="1"/>
    </font>
    <font>
      <b/>
      <sz val="10"/>
      <color rgb="FF000000"/>
      <name val="Arial"/>
      <family val="2"/>
      <charset val="1"/>
    </font>
    <font>
      <sz val="10"/>
      <color rgb="FF000000"/>
      <name val="Arial"/>
      <family val="2"/>
      <charset val="1"/>
    </font>
    <font>
      <b/>
      <sz val="10"/>
      <name val="Arial"/>
      <family val="2"/>
    </font>
    <font>
      <sz val="9"/>
      <color indexed="81"/>
      <name val="Segoe UI"/>
      <family val="2"/>
    </font>
    <font>
      <sz val="10"/>
      <name val="Arial"/>
      <family val="2"/>
    </font>
    <font>
      <sz val="10"/>
      <name val="Arial"/>
    </font>
  </fonts>
  <fills count="9">
    <fill>
      <patternFill patternType="none"/>
    </fill>
    <fill>
      <patternFill patternType="gray125"/>
    </fill>
    <fill>
      <patternFill patternType="solid">
        <fgColor theme="0"/>
        <bgColor rgb="FFFFFFCC"/>
      </patternFill>
    </fill>
    <fill>
      <patternFill patternType="solid">
        <fgColor theme="0"/>
        <bgColor indexed="64"/>
      </patternFill>
    </fill>
    <fill>
      <patternFill patternType="solid">
        <fgColor rgb="FFFF0000"/>
        <bgColor indexed="64"/>
      </patternFill>
    </fill>
    <fill>
      <patternFill patternType="solid">
        <fgColor rgb="FFCCCCFF"/>
        <bgColor indexed="64"/>
      </patternFill>
    </fill>
    <fill>
      <patternFill patternType="solid">
        <fgColor rgb="FFFFFFCC"/>
        <bgColor indexed="64"/>
      </patternFill>
    </fill>
    <fill>
      <patternFill patternType="solid">
        <fgColor theme="9"/>
        <bgColor rgb="FFFFFFCC"/>
      </patternFill>
    </fill>
    <fill>
      <patternFill patternType="solid">
        <fgColor rgb="FF009900"/>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8">
    <xf numFmtId="0" fontId="0" fillId="0" borderId="0" xfId="0" applyFont="1"/>
    <xf numFmtId="0" fontId="0" fillId="0" borderId="0" xfId="0" applyFont="1" applyAlignment="1">
      <alignment horizontal="center" vertical="center" wrapText="1"/>
    </xf>
    <xf numFmtId="0" fontId="0" fillId="0" borderId="0" xfId="0" applyFont="1" applyAlignment="1">
      <alignment vertical="center" wrapText="1"/>
    </xf>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applyBorder="1" applyAlignment="1">
      <alignment vertical="center" wrapText="1"/>
    </xf>
    <xf numFmtId="0" fontId="0" fillId="0" borderId="0" xfId="0"/>
    <xf numFmtId="0" fontId="0" fillId="0" borderId="0" xfId="0" applyAlignment="1">
      <alignment horizontal="center"/>
    </xf>
    <xf numFmtId="0" fontId="1" fillId="4" borderId="0" xfId="0" applyFont="1" applyFill="1" applyAlignment="1">
      <alignment horizontal="center" vertical="center" wrapText="1"/>
    </xf>
    <xf numFmtId="0" fontId="7" fillId="3" borderId="0" xfId="0" applyFont="1" applyFill="1"/>
    <xf numFmtId="0" fontId="2" fillId="3" borderId="0" xfId="0" applyFont="1" applyFill="1" applyBorder="1" applyAlignment="1">
      <alignment vertical="center" wrapText="1"/>
    </xf>
    <xf numFmtId="0" fontId="0" fillId="3" borderId="0" xfId="0" applyFont="1" applyFill="1" applyBorder="1" applyAlignment="1">
      <alignment vertical="center" wrapText="1"/>
    </xf>
    <xf numFmtId="0" fontId="7" fillId="3" borderId="0" xfId="0" applyFont="1" applyFill="1" applyAlignment="1">
      <alignment horizontal="center" vertical="center"/>
    </xf>
    <xf numFmtId="0" fontId="7" fillId="3" borderId="5" xfId="0" applyFont="1" applyFill="1" applyBorder="1"/>
    <xf numFmtId="0" fontId="7" fillId="3" borderId="6" xfId="0" applyFont="1" applyFill="1" applyBorder="1"/>
    <xf numFmtId="0" fontId="7" fillId="3" borderId="5"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1" fillId="8" borderId="0" xfId="0" applyFont="1" applyFill="1" applyAlignment="1">
      <alignment horizontal="center" vertical="center" wrapText="1"/>
    </xf>
    <xf numFmtId="0" fontId="7" fillId="6" borderId="0" xfId="0" applyFont="1" applyFill="1" applyAlignment="1" applyProtection="1">
      <alignment horizontal="left"/>
      <protection locked="0"/>
    </xf>
    <xf numFmtId="0" fontId="7" fillId="6" borderId="6" xfId="0" applyFont="1" applyFill="1" applyBorder="1" applyAlignment="1" applyProtection="1">
      <alignment horizontal="left" vertical="center"/>
      <protection locked="0"/>
    </xf>
    <xf numFmtId="0" fontId="8" fillId="0" borderId="0" xfId="0" applyFont="1" applyAlignment="1">
      <alignment horizontal="center" vertical="center" wrapText="1"/>
    </xf>
    <xf numFmtId="0" fontId="8" fillId="0" borderId="0" xfId="0" applyFont="1" applyAlignment="1">
      <alignment vertical="center" wrapText="1"/>
    </xf>
    <xf numFmtId="0" fontId="0" fillId="3" borderId="0" xfId="0" applyFont="1" applyFill="1"/>
    <xf numFmtId="0" fontId="2"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7" borderId="0" xfId="0" applyFont="1" applyFill="1" applyBorder="1" applyAlignment="1">
      <alignment horizontal="center" vertical="center" wrapText="1"/>
    </xf>
    <xf numFmtId="0" fontId="0" fillId="2" borderId="0" xfId="0" applyFont="1" applyFill="1" applyBorder="1" applyAlignment="1">
      <alignment horizontal="justify" vertical="center" wrapText="1"/>
    </xf>
    <xf numFmtId="0" fontId="3" fillId="7" borderId="0" xfId="0" applyFont="1" applyFill="1" applyBorder="1" applyAlignment="1">
      <alignment horizontal="center" vertical="center" wrapText="1"/>
    </xf>
    <xf numFmtId="0" fontId="5" fillId="5" borderId="1" xfId="0" applyFont="1" applyFill="1" applyBorder="1" applyAlignment="1">
      <alignment horizontal="center"/>
    </xf>
    <xf numFmtId="0" fontId="5" fillId="5"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7" fillId="6" borderId="0" xfId="0" applyFont="1" applyFill="1" applyAlignment="1" applyProtection="1">
      <alignment horizontal="left" vertical="center" wrapText="1"/>
      <protection locked="0"/>
    </xf>
    <xf numFmtId="0" fontId="7" fillId="3" borderId="0" xfId="0" applyFont="1" applyFill="1" applyAlignment="1">
      <alignment horizontal="center" vertical="center"/>
    </xf>
    <xf numFmtId="0" fontId="2" fillId="3" borderId="0" xfId="0" applyFont="1" applyFill="1" applyBorder="1" applyAlignment="1">
      <alignment horizontal="left" vertical="center" wrapText="1" indent="5"/>
    </xf>
    <xf numFmtId="0" fontId="0" fillId="3" borderId="0" xfId="0" applyFont="1" applyFill="1" applyBorder="1" applyAlignment="1">
      <alignment horizontal="left" vertical="center" wrapText="1" indent="5"/>
    </xf>
    <xf numFmtId="0" fontId="7" fillId="3" borderId="7" xfId="0" applyFont="1" applyFill="1" applyBorder="1" applyAlignment="1">
      <alignment horizontal="center" vertical="center" wrapText="1"/>
    </xf>
  </cellXfs>
  <cellStyles count="1">
    <cellStyle name="Normal" xfId="0" builtinId="0"/>
  </cellStyles>
  <dxfs count="256">
    <dxf>
      <font>
        <color theme="0"/>
      </font>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s>
  <tableStyles count="0" defaultTableStyle="TableStyleMedium2" defaultPivotStyle="PivotStyleLight16"/>
  <colors>
    <mruColors>
      <color rgb="FF009900"/>
      <color rgb="FF33CC33"/>
      <color rgb="FFFFFFCC"/>
      <color rgb="FFCCCCFF"/>
      <color rgb="FFFF7C80"/>
      <color rgb="FF99FF33"/>
      <color rgb="FF99FF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108000</xdr:colOff>
      <xdr:row>2</xdr:row>
      <xdr:rowOff>2535</xdr:rowOff>
    </xdr:from>
    <xdr:to>
      <xdr:col>1</xdr:col>
      <xdr:colOff>721800</xdr:colOff>
      <xdr:row>7</xdr:row>
      <xdr:rowOff>17685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17600" y="326385"/>
          <a:ext cx="613800" cy="824775"/>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67238</xdr:colOff>
      <xdr:row>0</xdr:row>
      <xdr:rowOff>56590</xdr:rowOff>
    </xdr:from>
    <xdr:to>
      <xdr:col>0</xdr:col>
      <xdr:colOff>572133</xdr:colOff>
      <xdr:row>4</xdr:row>
      <xdr:rowOff>125715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67238" y="56590"/>
          <a:ext cx="504895" cy="716825"/>
        </a:xfrm>
        <a:prstGeom prst="rect">
          <a:avLst/>
        </a:prstGeom>
        <a:ln w="0">
          <a:noFill/>
        </a:ln>
      </xdr:spPr>
    </xdr:pic>
    <xdr:clientData/>
  </xdr:twoCellAnchor>
</xdr:wsDr>
</file>

<file path=xl/tables/table1.xml><?xml version="1.0" encoding="utf-8"?>
<table xmlns="http://schemas.openxmlformats.org/spreadsheetml/2006/main" id="1" name="Tabela1" displayName="Tabela1" ref="A1:O23" totalsRowShown="0" headerRowDxfId="255" dataDxfId="254">
  <autoFilter ref="A1:O23"/>
  <tableColumns count="15">
    <tableColumn id="1" name="Nº" dataDxfId="253"/>
    <tableColumn id="2" name="O que NÃO SE SABE FAZER ou NÃO SER" dataDxfId="252"/>
    <tableColumn id="3" name="Perfil dos agentes públicos" dataDxfId="251"/>
    <tableColumn id="4" name="Agentes Públicos" dataDxfId="250"/>
    <tableColumn id="5" name="Solução para este problema de desempenho" dataDxfId="249"/>
    <tableColumn id="6" name="Tema Geral" dataDxfId="248"/>
    <tableColumn id="7" name="Recorte do Tema Geral" dataDxfId="247"/>
    <tableColumn id="8" name="Nivel de aprendizagem" dataDxfId="246"/>
    <tableColumn id="9" name="Capacidade a ser desenvolvida" dataDxfId="245"/>
    <tableColumn id="10" name="Resultado que trará para a organização" dataDxfId="244"/>
    <tableColumn id="11" name="Solução possível para resolver essa necessidade" dataDxfId="243"/>
    <tableColumn id="12" name="Envolve uma ação de desenvolvimento a nível de educação formal" dataDxfId="242"/>
    <tableColumn id="13" name="Ação de desenvolvimento sugerida pela Enap" dataDxfId="241"/>
    <tableColumn id="14" name="Escola de governo ofertante" dataDxfId="240"/>
    <tableColumn id="15" name="Link do curso" dataDxfId="239"/>
  </tableColumns>
  <tableStyleInfo name="TableStyleLight14" showFirstColumn="0" showLastColumn="0" showRowStripes="1" showColumnStripes="0"/>
</table>
</file>

<file path=xl/tables/table2.xml><?xml version="1.0" encoding="utf-8"?>
<table xmlns="http://schemas.openxmlformats.org/spreadsheetml/2006/main" id="2" name="Tabela2" displayName="Tabela2" ref="A1:O25" totalsRowShown="0" headerRowDxfId="238" dataDxfId="237">
  <autoFilter ref="A1:O25"/>
  <tableColumns count="15">
    <tableColumn id="1" name="Nº" dataDxfId="236"/>
    <tableColumn id="2" name="O que NÃO SE SABE FAZER ou NÃO SER" dataDxfId="235"/>
    <tableColumn id="3" name="Perfil dos agentes públicos" dataDxfId="234"/>
    <tableColumn id="4" name="Agentes Públicos" dataDxfId="233"/>
    <tableColumn id="5" name="Solução para este problema de desempenho" dataDxfId="232"/>
    <tableColumn id="6" name="Tema Geral" dataDxfId="231"/>
    <tableColumn id="7" name="Recorte do Tema Geral" dataDxfId="230"/>
    <tableColumn id="8" name="Nivel de aprendizagem" dataDxfId="229"/>
    <tableColumn id="9" name="Capacidade a ser desenvolvida" dataDxfId="228"/>
    <tableColumn id="10" name="Resultado que trará para a organização" dataDxfId="227"/>
    <tableColumn id="11" name="Solução possível para resolver essa necessidade" dataDxfId="226"/>
    <tableColumn id="12" name="Envolve uma ação de desenvolvimento a nível de educação formal" dataDxfId="225"/>
    <tableColumn id="13" name="Ação de desenvolvimento sugerida pela Enap" dataDxfId="224"/>
    <tableColumn id="14" name="Escola de governo ofertante" dataDxfId="223"/>
    <tableColumn id="15" name="Link do curso" dataDxfId="222"/>
  </tableColumns>
  <tableStyleInfo name="TableStyleLight14" showFirstColumn="0" showLastColumn="0" showRowStripes="1" showColumnStripes="0"/>
</table>
</file>

<file path=xl/tables/table3.xml><?xml version="1.0" encoding="utf-8"?>
<table xmlns="http://schemas.openxmlformats.org/spreadsheetml/2006/main" id="3" name="Tabela3" displayName="Tabela3" ref="A1:O18" totalsRowShown="0" headerRowDxfId="221" dataDxfId="220">
  <autoFilter ref="A1:O18"/>
  <tableColumns count="15">
    <tableColumn id="1" name="Nº" dataDxfId="219"/>
    <tableColumn id="2" name="O que NÃO SE SABE FAZER ou NÃO SER" dataDxfId="218"/>
    <tableColumn id="3" name="Perfil dos agentes públicos" dataDxfId="217"/>
    <tableColumn id="4" name="Agentes Públicos" dataDxfId="216"/>
    <tableColumn id="5" name="Solução para este problema de desempenho" dataDxfId="215"/>
    <tableColumn id="6" name="Tema Geral" dataDxfId="214"/>
    <tableColumn id="7" name="Recorte do Tema Geral" dataDxfId="213"/>
    <tableColumn id="8" name="Nivel de aprendizagem" dataDxfId="212"/>
    <tableColumn id="9" name="Capacidade a ser desenvolvida" dataDxfId="211"/>
    <tableColumn id="10" name="Resultado que trará para a organização" dataDxfId="210"/>
    <tableColumn id="11" name="Solução possível para resolver essa necessidade" dataDxfId="209"/>
    <tableColumn id="12" name="Envolve uma ação de desenvolvimento a nível de educação formal" dataDxfId="208"/>
    <tableColumn id="13" name="Ação de desenvolvimento sugerida pela Enap" dataDxfId="207"/>
    <tableColumn id="14" name="Escola de governo ofertante" dataDxfId="206"/>
    <tableColumn id="15" name="Link do curso" dataDxfId="205"/>
  </tableColumns>
  <tableStyleInfo name="TableStyleLight14" showFirstColumn="0" showLastColumn="0" showRowStripes="1" showColumnStripes="0"/>
</table>
</file>

<file path=xl/tables/table4.xml><?xml version="1.0" encoding="utf-8"?>
<table xmlns="http://schemas.openxmlformats.org/spreadsheetml/2006/main" id="4" name="Tabela4" displayName="Tabela4" ref="A1:O19" totalsRowShown="0" headerRowDxfId="204" dataDxfId="203">
  <autoFilter ref="A1:O19"/>
  <tableColumns count="15">
    <tableColumn id="1" name="Nº" dataDxfId="202"/>
    <tableColumn id="2" name="O que NÃO SE SABE FAZER ou NÃO SER" dataDxfId="201"/>
    <tableColumn id="3" name="Perfil dos agentes públicos" dataDxfId="200"/>
    <tableColumn id="4" name="Agentes Públicos" dataDxfId="199"/>
    <tableColumn id="5" name="Solução para este problema de desempenho" dataDxfId="198"/>
    <tableColumn id="6" name="Tema Geral" dataDxfId="197"/>
    <tableColumn id="7" name="Recorte do Tema Geral" dataDxfId="196"/>
    <tableColumn id="8" name="Nivel de aprendizagem" dataDxfId="195"/>
    <tableColumn id="9" name="Capacidade a ser desenvolvida" dataDxfId="194"/>
    <tableColumn id="10" name="Resultado que trará para a organização" dataDxfId="193"/>
    <tableColumn id="11" name="Solução possível para resolver essa necessidade" dataDxfId="192"/>
    <tableColumn id="12" name="Envolve uma ação de desenvolvimento a nível de educação formal" dataDxfId="191"/>
    <tableColumn id="13" name="Ação de desenvolvimento sugerida pela Enap" dataDxfId="190"/>
    <tableColumn id="14" name="Escola de governo ofertante" dataDxfId="189"/>
    <tableColumn id="15" name="Link do curso" dataDxfId="188"/>
  </tableColumns>
  <tableStyleInfo name="TableStyleLight14" showFirstColumn="0" showLastColumn="0" showRowStripes="1" showColumnStripes="0"/>
</table>
</file>

<file path=xl/tables/table5.xml><?xml version="1.0" encoding="utf-8"?>
<table xmlns="http://schemas.openxmlformats.org/spreadsheetml/2006/main" id="5" name="Tabela5" displayName="Tabela5" ref="A1:O4" totalsRowShown="0" headerRowDxfId="187" dataDxfId="186">
  <autoFilter ref="A1:O4"/>
  <tableColumns count="15">
    <tableColumn id="1" name="Nº" dataDxfId="185"/>
    <tableColumn id="2" name="O que NÃO SE SABE FAZER ou NÃO SER" dataDxfId="184"/>
    <tableColumn id="3" name="Perfil dos agentes públicos" dataDxfId="183"/>
    <tableColumn id="4" name="Agentes Públicos" dataDxfId="182"/>
    <tableColumn id="5" name="Solução para este problema de desempenho" dataDxfId="181"/>
    <tableColumn id="6" name="Tema Geral" dataDxfId="180"/>
    <tableColumn id="7" name="Recorte do Tema Geral" dataDxfId="179"/>
    <tableColumn id="8" name="Nivel de aprendizagem" dataDxfId="178"/>
    <tableColumn id="9" name="Capacidade a ser desenvolvida" dataDxfId="177"/>
    <tableColumn id="10" name="Resultado que trará para a organização" dataDxfId="176"/>
    <tableColumn id="11" name="Solução possível para resolver essa necessidade" dataDxfId="175"/>
    <tableColumn id="12" name="Envolve uma ação de desenvolvimento a nível de educação formal" dataDxfId="174"/>
    <tableColumn id="13" name="Ação de desenvolvimento sugerida pela Enap" dataDxfId="173"/>
    <tableColumn id="14" name="Escola de governo ofertante" dataDxfId="172"/>
    <tableColumn id="15" name="Link do curso" dataDxfId="171"/>
  </tableColumns>
  <tableStyleInfo name="TableStyleLight14" showFirstColumn="0" showLastColumn="0" showRowStripes="1" showColumnStripes="0"/>
</table>
</file>

<file path=xl/tables/table6.xml><?xml version="1.0" encoding="utf-8"?>
<table xmlns="http://schemas.openxmlformats.org/spreadsheetml/2006/main" id="6" name="Tabela6" displayName="Tabela6" ref="A1:O28" totalsRowShown="0" headerRowDxfId="170" dataDxfId="169">
  <autoFilter ref="A1:O28"/>
  <tableColumns count="15">
    <tableColumn id="1" name="Nº" dataDxfId="168"/>
    <tableColumn id="2" name="O que NÃO SE SABE FAZER ou NÃO SER" dataDxfId="167"/>
    <tableColumn id="3" name="Perfil dos agentes públicos" dataDxfId="166"/>
    <tableColumn id="4" name="Agentes Públicos" dataDxfId="165"/>
    <tableColumn id="5" name="Solução para este problema de desempenho" dataDxfId="164"/>
    <tableColumn id="6" name="Tema Geral" dataDxfId="163"/>
    <tableColumn id="7" name="Recorte do Tema Geral" dataDxfId="162"/>
    <tableColumn id="8" name="Nivel de aprendizagem" dataDxfId="161"/>
    <tableColumn id="9" name="Capacidade a ser desenvolvida" dataDxfId="160"/>
    <tableColumn id="10" name="Resultado que trará para a organização" dataDxfId="159"/>
    <tableColumn id="11" name="Solução possível para resolver essa necessidade" dataDxfId="158"/>
    <tableColumn id="12" name="Envolve uma ação de desenvolvimento a nível de educação formal" dataDxfId="157"/>
    <tableColumn id="13" name="Ação de desenvolvimento sugerida pela Enap" dataDxfId="156"/>
    <tableColumn id="14" name="Escola de governo ofertante" dataDxfId="155"/>
    <tableColumn id="15" name="Link do curso" dataDxfId="154"/>
  </tableColumns>
  <tableStyleInfo name="TableStyleLight14" showFirstColumn="0" showLastColumn="0" showRowStripes="1" showColumnStripes="0"/>
</table>
</file>

<file path=xl/tables/table7.xml><?xml version="1.0" encoding="utf-8"?>
<table xmlns="http://schemas.openxmlformats.org/spreadsheetml/2006/main" id="7" name="Tabela7" displayName="Tabela7" ref="A1:O5" totalsRowShown="0" headerRowDxfId="153" dataDxfId="152">
  <autoFilter ref="A1:O5"/>
  <tableColumns count="15">
    <tableColumn id="1" name="Nº" dataDxfId="151"/>
    <tableColumn id="2" name="O que NÃO SE SABE FAZER ou NÃO SER" dataDxfId="150"/>
    <tableColumn id="3" name="Perfil dos agentes públicos" dataDxfId="149"/>
    <tableColumn id="4" name="Agentes Públicos" dataDxfId="148"/>
    <tableColumn id="5" name="Solução para este problema de desempenho" dataDxfId="147"/>
    <tableColumn id="6" name="Tema Geral" dataDxfId="146"/>
    <tableColumn id="7" name="Recorte do Tema Geral" dataDxfId="145"/>
    <tableColumn id="8" name="Nivel de aprendizagem" dataDxfId="144"/>
    <tableColumn id="9" name="Capacidade a ser desenvolvida" dataDxfId="143"/>
    <tableColumn id="10" name="Resultado que trará para a organização" dataDxfId="142"/>
    <tableColumn id="11" name="Solução possível para resolver essa necessidade" dataDxfId="141"/>
    <tableColumn id="12" name="Envolve uma ação de desenvolvimento a nível de educação formal" dataDxfId="140"/>
    <tableColumn id="13" name="Ação de desenvolvimento sugerida pela Enap" dataDxfId="139"/>
    <tableColumn id="14" name="Escola de governo ofertante" dataDxfId="138"/>
    <tableColumn id="15" name="Link do curso" dataDxfId="137"/>
  </tableColumns>
  <tableStyleInfo name="TableStyleLight14" showFirstColumn="0" showLastColumn="0" showRowStripes="1" showColumnStripes="0"/>
</table>
</file>

<file path=xl/tables/table8.xml><?xml version="1.0" encoding="utf-8"?>
<table xmlns="http://schemas.openxmlformats.org/spreadsheetml/2006/main" id="8" name="Tabela8" displayName="Tabela8" ref="A1:O17" totalsRowShown="0" headerRowDxfId="136" dataDxfId="135">
  <autoFilter ref="A1:O17"/>
  <tableColumns count="15">
    <tableColumn id="1" name="Nº" dataDxfId="134"/>
    <tableColumn id="2" name="O que NÃO SE SABE FAZER ou NÃO SER" dataDxfId="133"/>
    <tableColumn id="3" name="Perfil dos agentes públicos" dataDxfId="132"/>
    <tableColumn id="4" name="Agentes Públicos" dataDxfId="131"/>
    <tableColumn id="5" name="Solução para este problema de desempenho" dataDxfId="130"/>
    <tableColumn id="6" name="Tema Geral" dataDxfId="129"/>
    <tableColumn id="7" name="Recorte do Tema Geral" dataDxfId="128"/>
    <tableColumn id="8" name="Nivel de aprendizagem" dataDxfId="127"/>
    <tableColumn id="9" name="Capacidade a ser desenvolvida" dataDxfId="126"/>
    <tableColumn id="10" name="Resultado que trará para a organização" dataDxfId="125"/>
    <tableColumn id="11" name="Solução possível para resolver essa necessidade" dataDxfId="124"/>
    <tableColumn id="12" name="Envolve uma ação de desenvolvimento a nível de educação formal" dataDxfId="123"/>
    <tableColumn id="13" name="Ação de desenvolvimento sugerida pela Enap" dataDxfId="122"/>
    <tableColumn id="14" name="Escola de governo ofertante" dataDxfId="121"/>
    <tableColumn id="15" name="Link do curso" dataDxfId="120"/>
  </tableColumns>
  <tableStyleInfo name="TableStyleLight14" showFirstColumn="0" showLastColumn="0" showRowStripes="1" showColumnStripes="0"/>
</table>
</file>

<file path=xl/tables/table9.xml><?xml version="1.0" encoding="utf-8"?>
<table xmlns="http://schemas.openxmlformats.org/spreadsheetml/2006/main" id="9" name="Tabela9" displayName="Tabela9" ref="A1:O87" totalsRowShown="0" headerRowDxfId="119" dataDxfId="118">
  <autoFilter ref="A1:O87"/>
  <tableColumns count="15">
    <tableColumn id="1" name="Nº" dataDxfId="117"/>
    <tableColumn id="2" name="O que NÃO SE SABE FAZER ou NÃO SER" dataDxfId="116"/>
    <tableColumn id="3" name="Perfil dos agentes públicos" dataDxfId="115"/>
    <tableColumn id="4" name="Agentes Públicos" dataDxfId="114"/>
    <tableColumn id="5" name="Solução para este problema de desempenho" dataDxfId="113"/>
    <tableColumn id="6" name="Tema Geral" dataDxfId="112"/>
    <tableColumn id="7" name="Recorte do Tema Geral" dataDxfId="111"/>
    <tableColumn id="8" name="Nivel de aprendizagem" dataDxfId="110"/>
    <tableColumn id="9" name="Capacidade a ser desenvolvida" dataDxfId="109"/>
    <tableColumn id="10" name="Resultado que trará para a organização" dataDxfId="108"/>
    <tableColumn id="11" name="Solução possível para resolver essa necessidade" dataDxfId="107"/>
    <tableColumn id="12" name="Envolve uma ação de desenvolvimento a nível de educação formal" dataDxfId="106"/>
    <tableColumn id="13" name="Ação de desenvolvimento sugerida pela Enap" dataDxfId="105"/>
    <tableColumn id="14" name="Escola de governo ofertante" dataDxfId="104"/>
    <tableColumn id="15" name="Link do curso" dataDxfId="103"/>
  </tableColumns>
  <tableStyleInfo name="TableStyleLight14" showFirstColumn="0" showLastColumn="0" showRowStripes="1" showColumnStripes="0"/>
</table>
</file>

<file path=xl/tables/table10.xml><?xml version="1.0" encoding="utf-8"?>
<table xmlns="http://schemas.openxmlformats.org/spreadsheetml/2006/main" id="10" name="Tabela10" displayName="Tabela10" ref="A1:O10" totalsRowShown="0" headerRowDxfId="102" dataDxfId="101">
  <autoFilter ref="A1:O10"/>
  <tableColumns count="15">
    <tableColumn id="1" name="Nº" dataDxfId="100"/>
    <tableColumn id="2" name="O que NÃO SE SABE FAZER ou NÃO SER" dataDxfId="99"/>
    <tableColumn id="3" name="Perfil dos agentes públicos" dataDxfId="98"/>
    <tableColumn id="4" name="Agentes Públicos" dataDxfId="97"/>
    <tableColumn id="5" name="Solução para este problema de desempenho" dataDxfId="96"/>
    <tableColumn id="6" name="Tema Geral" dataDxfId="95"/>
    <tableColumn id="7" name="Recorte do Tema Geral" dataDxfId="94"/>
    <tableColumn id="8" name="Nivel de aprendizagem" dataDxfId="93"/>
    <tableColumn id="9" name="Capacidade a ser desenvolvida" dataDxfId="92"/>
    <tableColumn id="10" name="Resultado que trará para a organização" dataDxfId="91"/>
    <tableColumn id="11" name="Solução possível para resolver essa necessidade" dataDxfId="90"/>
    <tableColumn id="12" name="Envolve uma ação de desenvolvimento a nível de educação formal" dataDxfId="89"/>
    <tableColumn id="13" name="Ação de desenvolvimento sugerida pela Enap" dataDxfId="88"/>
    <tableColumn id="14" name="Escola de governo ofertante" dataDxfId="87"/>
    <tableColumn id="15" name="Link do curso" dataDxfId="86"/>
  </tableColumns>
  <tableStyleInfo name="TableStyleLight14" showFirstColumn="0" showLastColumn="0" showRowStripes="1" showColumnStripes="0"/>
</table>
</file>

<file path=xl/tables/table11.xml><?xml version="1.0" encoding="utf-8"?>
<table xmlns="http://schemas.openxmlformats.org/spreadsheetml/2006/main" id="11" name="Tabela11" displayName="Tabela11" ref="A1:O30" totalsRowShown="0" headerRowDxfId="85" dataDxfId="84">
  <autoFilter ref="A1:O30"/>
  <tableColumns count="15">
    <tableColumn id="1" name="Nº" dataDxfId="83"/>
    <tableColumn id="2" name="O que NÃO SE SABE FAZER ou NÃO SER" dataDxfId="82"/>
    <tableColumn id="3" name="Perfil dos agentes públicos" dataDxfId="81"/>
    <tableColumn id="4" name="Agentes Públicos" dataDxfId="80"/>
    <tableColumn id="5" name="Solução para este problema de desempenho" dataDxfId="79"/>
    <tableColumn id="6" name="Tema Geral" dataDxfId="78"/>
    <tableColumn id="7" name="Recorte do Tema Geral" dataDxfId="77"/>
    <tableColumn id="8" name="Nivel de aprendizagem" dataDxfId="76"/>
    <tableColumn id="9" name="Capacidade a ser desenvolvida" dataDxfId="75"/>
    <tableColumn id="10" name="Resultado que trará para a organização" dataDxfId="74"/>
    <tableColumn id="11" name="Solução possível para resolver essa necessidade" dataDxfId="73"/>
    <tableColumn id="12" name="Envolve uma ação de desenvolvimento a nível de educação formal" dataDxfId="72"/>
    <tableColumn id="13" name="Ação de desenvolvimento sugerida pela Enap" dataDxfId="71"/>
    <tableColumn id="14" name="Escola de governo ofertante" dataDxfId="70"/>
    <tableColumn id="15" name="Link do curso" dataDxfId="69"/>
  </tableColumns>
  <tableStyleInfo name="TableStyleLight14" showFirstColumn="0" showLastColumn="0" showRowStripes="1" showColumnStripes="0"/>
</table>
</file>

<file path=xl/tables/table12.xml><?xml version="1.0" encoding="utf-8"?>
<table xmlns="http://schemas.openxmlformats.org/spreadsheetml/2006/main" id="12" name="Tabela12" displayName="Tabela12" ref="A1:O15" totalsRowShown="0" headerRowDxfId="68" dataDxfId="67">
  <autoFilter ref="A1:O15"/>
  <tableColumns count="15">
    <tableColumn id="1" name="Nº" dataDxfId="66"/>
    <tableColumn id="2" name="O que NÃO SE SABE FAZER ou NÃO SER" dataDxfId="65"/>
    <tableColumn id="3" name="Perfil dos agentes públicos" dataDxfId="64"/>
    <tableColumn id="4" name="Agentes Públicos" dataDxfId="63"/>
    <tableColumn id="5" name="Solução para este problema de desempenho" dataDxfId="62"/>
    <tableColumn id="6" name="Tema Geral" dataDxfId="61"/>
    <tableColumn id="7" name="Recorte do Tema Geral" dataDxfId="60"/>
    <tableColumn id="8" name="Nivel de aprendizagem" dataDxfId="59"/>
    <tableColumn id="9" name="Capacidade a ser desenvolvida" dataDxfId="58"/>
    <tableColumn id="10" name="Resultado que trará para a organização" dataDxfId="57"/>
    <tableColumn id="11" name="Solução possível para resolver essa necessidade" dataDxfId="56"/>
    <tableColumn id="12" name="Envolve uma ação de desenvolvimento a nível de educação formal" dataDxfId="55"/>
    <tableColumn id="13" name="Ação de desenvolvimento sugerida pela Enap" dataDxfId="54"/>
    <tableColumn id="14" name="Escola de governo ofertante" dataDxfId="53"/>
    <tableColumn id="15" name="Link do curso" dataDxfId="52"/>
  </tableColumns>
  <tableStyleInfo name="TableStyleLight14" showFirstColumn="0" showLastColumn="0" showRowStripes="1" showColumnStripes="0"/>
</table>
</file>

<file path=xl/tables/table13.xml><?xml version="1.0" encoding="utf-8"?>
<table xmlns="http://schemas.openxmlformats.org/spreadsheetml/2006/main" id="13" name="Tabela13" displayName="Tabela13" ref="A1:O27" totalsRowShown="0" headerRowDxfId="51" dataDxfId="50">
  <autoFilter ref="A1:O27"/>
  <tableColumns count="15">
    <tableColumn id="1" name="Nº" dataDxfId="49"/>
    <tableColumn id="2" name="O que NÃO SE SABE FAZER ou NÃO SER" dataDxfId="48"/>
    <tableColumn id="3" name="Perfil dos agentes públicos" dataDxfId="47"/>
    <tableColumn id="4" name="Agentes Públicos" dataDxfId="46"/>
    <tableColumn id="5" name="Solução para este problema de desempenho" dataDxfId="45"/>
    <tableColumn id="6" name="Tema Geral" dataDxfId="44"/>
    <tableColumn id="7" name="Recorte do Tema Geral" dataDxfId="43"/>
    <tableColumn id="8" name="Nivel de aprendizagem" dataDxfId="42"/>
    <tableColumn id="9" name="Capacidade a ser desenvolvida" dataDxfId="41"/>
    <tableColumn id="10" name="Resultado que trará para a organização" dataDxfId="40"/>
    <tableColumn id="11" name="Solução possível para resolver essa necessidade" dataDxfId="39"/>
    <tableColumn id="12" name="Envolve uma ação de desenvolvimento a nível de educação formal" dataDxfId="38"/>
    <tableColumn id="13" name="Ação de desenvolvimento sugerida pela Enap" dataDxfId="37"/>
    <tableColumn id="14" name="Escola de governo ofertante" dataDxfId="36"/>
    <tableColumn id="15" name="Link do curso" dataDxfId="35"/>
  </tableColumns>
  <tableStyleInfo name="TableStyleLight14" showFirstColumn="0" showLastColumn="0" showRowStripes="1" showColumnStripes="0"/>
</table>
</file>

<file path=xl/tables/table14.xml><?xml version="1.0" encoding="utf-8"?>
<table xmlns="http://schemas.openxmlformats.org/spreadsheetml/2006/main" id="14" name="Tabela14" displayName="Tabela14" ref="A1:O43" totalsRowShown="0" headerRowDxfId="34" dataDxfId="33">
  <autoFilter ref="A1:O43"/>
  <tableColumns count="15">
    <tableColumn id="1" name="Nº" dataDxfId="32"/>
    <tableColumn id="2" name="O que NÃO SE SABE FAZER ou NÃO SER" dataDxfId="31"/>
    <tableColumn id="3" name="Perfil dos agentes públicos" dataDxfId="30"/>
    <tableColumn id="4" name="Agentes Públicos" dataDxfId="29"/>
    <tableColumn id="5" name="Solução para este problema de desempenho" dataDxfId="28"/>
    <tableColumn id="6" name="Tema Geral" dataDxfId="27"/>
    <tableColumn id="7" name="Recorte do Tema Geral" dataDxfId="26"/>
    <tableColumn id="8" name="Nivel de aprendizagem" dataDxfId="25"/>
    <tableColumn id="9" name="Capacidade a ser desenvolvida" dataDxfId="24"/>
    <tableColumn id="10" name="Resultado que trará para a organização" dataDxfId="23"/>
    <tableColumn id="11" name="Solução possível para resolver essa necessidade" dataDxfId="22"/>
    <tableColumn id="12" name="Envolve uma ação de desenvolvimento a nível de educação formal" dataDxfId="21"/>
    <tableColumn id="13" name="Ação de desenvolvimento sugerida pela Enap" dataDxfId="20"/>
    <tableColumn id="14" name="Escola de governo ofertante" dataDxfId="19"/>
    <tableColumn id="15" name="Link do curso" dataDxfId="18"/>
  </tableColumns>
  <tableStyleInfo name="TableStyleLight14" showFirstColumn="0" showLastColumn="0" showRowStripes="1" showColumnStripes="0"/>
</table>
</file>

<file path=xl/tables/table15.xml><?xml version="1.0" encoding="utf-8"?>
<table xmlns="http://schemas.openxmlformats.org/spreadsheetml/2006/main" id="15" name="Tabela15" displayName="Tabela15" ref="A1:O27" totalsRowShown="0" headerRowDxfId="17" dataDxfId="16">
  <autoFilter ref="A1:O27"/>
  <tableColumns count="15">
    <tableColumn id="1" name="Nº" dataDxfId="15"/>
    <tableColumn id="2" name="O que NÃO SE SABE FAZER ou NÃO SER" dataDxfId="14"/>
    <tableColumn id="3" name="Perfil dos agentes públicos" dataDxfId="13"/>
    <tableColumn id="4" name="Agentes Públicos" dataDxfId="12"/>
    <tableColumn id="5" name="Solução para este problema de desempenho" dataDxfId="11"/>
    <tableColumn id="6" name="Tema Geral" dataDxfId="10"/>
    <tableColumn id="7" name="Recorte do Tema Geral" dataDxfId="9"/>
    <tableColumn id="8" name="Nivel de aprendizagem" dataDxfId="8"/>
    <tableColumn id="9" name="Capacidade a ser desenvolvida" dataDxfId="7"/>
    <tableColumn id="10" name="Resultado que trará para a organização" dataDxfId="6"/>
    <tableColumn id="11" name="Solução possível para resolver essa necessidade" dataDxfId="5"/>
    <tableColumn id="12" name="Envolve uma ação de desenvolvimento a nível de educação formal" dataDxfId="4"/>
    <tableColumn id="13" name="Ação de desenvolvimento sugerida pela Enap" dataDxfId="3"/>
    <tableColumn id="14" name="Escola de governo ofertante" dataDxfId="2"/>
    <tableColumn id="15" name="Link do curso" dataDxfId="1"/>
  </tableColumns>
  <tableStyleInfo name="TableStyleLight14"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table" Target="../tables/table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3:J24"/>
  <sheetViews>
    <sheetView tabSelected="1" workbookViewId="0"/>
  </sheetViews>
  <sheetFormatPr defaultRowHeight="12.75" x14ac:dyDescent="0.2"/>
  <cols>
    <col min="1" max="1" width="9.140625" style="4"/>
    <col min="2" max="2" width="11.85546875" style="4" customWidth="1"/>
    <col min="3" max="16384" width="9.140625" style="4"/>
  </cols>
  <sheetData>
    <row r="3" spans="1:10" x14ac:dyDescent="0.2">
      <c r="A3" s="3"/>
      <c r="B3" s="3"/>
      <c r="C3" s="3"/>
      <c r="D3" s="3"/>
      <c r="E3" s="3"/>
      <c r="F3" s="3"/>
      <c r="G3" s="3"/>
      <c r="H3" s="3"/>
      <c r="I3" s="3"/>
      <c r="J3" s="3"/>
    </row>
    <row r="4" spans="1:10" x14ac:dyDescent="0.2">
      <c r="A4" s="3"/>
      <c r="B4" s="3"/>
      <c r="C4" s="24" t="s">
        <v>26</v>
      </c>
      <c r="D4" s="24"/>
      <c r="E4" s="24"/>
      <c r="F4" s="24"/>
      <c r="G4" s="24"/>
      <c r="H4" s="24"/>
      <c r="I4" s="24"/>
      <c r="J4" s="3"/>
    </row>
    <row r="5" spans="1:10" x14ac:dyDescent="0.2">
      <c r="A5" s="3"/>
      <c r="B5" s="3"/>
      <c r="C5" s="25" t="s">
        <v>27</v>
      </c>
      <c r="D5" s="25"/>
      <c r="E5" s="25"/>
      <c r="F5" s="25"/>
      <c r="G5" s="25"/>
      <c r="H5" s="25"/>
      <c r="I5" s="25"/>
      <c r="J5" s="3"/>
    </row>
    <row r="6" spans="1:10" x14ac:dyDescent="0.2">
      <c r="A6" s="3"/>
      <c r="B6" s="3"/>
      <c r="C6" s="25" t="s">
        <v>28</v>
      </c>
      <c r="D6" s="25"/>
      <c r="E6" s="25"/>
      <c r="F6" s="25"/>
      <c r="G6" s="25"/>
      <c r="H6" s="25"/>
      <c r="I6" s="25"/>
      <c r="J6" s="3"/>
    </row>
    <row r="7" spans="1:10" ht="12.75" customHeight="1" x14ac:dyDescent="0.2">
      <c r="A7" s="3"/>
      <c r="B7" s="3"/>
      <c r="C7" s="25"/>
      <c r="D7" s="25"/>
      <c r="E7" s="25"/>
      <c r="F7" s="25"/>
      <c r="G7" s="25"/>
      <c r="H7" s="25"/>
      <c r="I7" s="25"/>
      <c r="J7" s="3"/>
    </row>
    <row r="8" spans="1:10" x14ac:dyDescent="0.2">
      <c r="A8" s="3"/>
      <c r="B8" s="3"/>
      <c r="C8" s="3"/>
      <c r="D8" s="3"/>
      <c r="E8" s="3"/>
      <c r="F8" s="3"/>
      <c r="G8" s="3"/>
      <c r="H8" s="3"/>
      <c r="I8" s="3"/>
      <c r="J8" s="3"/>
    </row>
    <row r="9" spans="1:10" ht="12.75" customHeight="1" x14ac:dyDescent="0.2">
      <c r="A9" s="3"/>
      <c r="B9" s="26" t="s">
        <v>51</v>
      </c>
      <c r="C9" s="26"/>
      <c r="D9" s="26"/>
      <c r="E9" s="26"/>
      <c r="F9" s="26"/>
      <c r="G9" s="26"/>
      <c r="H9" s="26"/>
      <c r="I9" s="26"/>
      <c r="J9" s="3"/>
    </row>
    <row r="10" spans="1:10" x14ac:dyDescent="0.2">
      <c r="A10" s="3"/>
      <c r="B10" s="3"/>
      <c r="C10" s="3"/>
      <c r="D10" s="3"/>
      <c r="E10" s="3"/>
      <c r="F10" s="3"/>
      <c r="G10" s="3"/>
      <c r="H10" s="3"/>
      <c r="I10" s="3"/>
      <c r="J10" s="3"/>
    </row>
    <row r="11" spans="1:10" ht="51.75" customHeight="1" x14ac:dyDescent="0.2">
      <c r="A11" s="3"/>
      <c r="B11" s="27" t="s">
        <v>52</v>
      </c>
      <c r="C11" s="27"/>
      <c r="D11" s="27"/>
      <c r="E11" s="27"/>
      <c r="F11" s="27"/>
      <c r="G11" s="27"/>
      <c r="H11" s="27"/>
      <c r="I11" s="27"/>
      <c r="J11" s="3"/>
    </row>
    <row r="12" spans="1:10" x14ac:dyDescent="0.2">
      <c r="A12" s="3"/>
      <c r="B12" s="3"/>
      <c r="C12" s="3"/>
      <c r="D12" s="3"/>
      <c r="E12" s="3"/>
      <c r="F12" s="3"/>
      <c r="G12" s="3"/>
      <c r="H12" s="3"/>
      <c r="I12" s="3"/>
      <c r="J12" s="3"/>
    </row>
    <row r="13" spans="1:10" x14ac:dyDescent="0.2">
      <c r="A13" s="3"/>
      <c r="B13" s="28" t="s">
        <v>29</v>
      </c>
      <c r="C13" s="28"/>
      <c r="D13" s="28"/>
      <c r="E13" s="28"/>
      <c r="F13" s="28"/>
      <c r="G13" s="28"/>
      <c r="H13" s="28"/>
      <c r="I13" s="28"/>
      <c r="J13" s="3"/>
    </row>
    <row r="14" spans="1:10" x14ac:dyDescent="0.2">
      <c r="A14" s="3"/>
      <c r="B14" s="3"/>
      <c r="C14" s="3"/>
      <c r="D14" s="3"/>
      <c r="E14" s="3"/>
      <c r="F14" s="3"/>
      <c r="G14" s="3"/>
      <c r="H14" s="3"/>
      <c r="I14" s="3"/>
      <c r="J14" s="3"/>
    </row>
    <row r="15" spans="1:10" ht="31.5" customHeight="1" x14ac:dyDescent="0.2">
      <c r="A15" s="3"/>
      <c r="B15" s="27" t="s">
        <v>46</v>
      </c>
      <c r="C15" s="27"/>
      <c r="D15" s="27"/>
      <c r="E15" s="27"/>
      <c r="F15" s="27"/>
      <c r="G15" s="27"/>
      <c r="H15" s="27"/>
      <c r="I15" s="27"/>
      <c r="J15" s="3"/>
    </row>
    <row r="16" spans="1:10" ht="54.75" customHeight="1" x14ac:dyDescent="0.2">
      <c r="A16" s="3"/>
      <c r="B16" s="27" t="s">
        <v>35</v>
      </c>
      <c r="C16" s="27"/>
      <c r="D16" s="27"/>
      <c r="E16" s="27"/>
      <c r="F16" s="27"/>
      <c r="G16" s="27"/>
      <c r="H16" s="27"/>
      <c r="I16" s="27"/>
      <c r="J16" s="3"/>
    </row>
    <row r="17" spans="1:10" ht="54.75" customHeight="1" x14ac:dyDescent="0.2">
      <c r="A17" s="3"/>
      <c r="B17" s="27" t="s">
        <v>34</v>
      </c>
      <c r="C17" s="27"/>
      <c r="D17" s="27"/>
      <c r="E17" s="27"/>
      <c r="F17" s="27"/>
      <c r="G17" s="27"/>
      <c r="H17" s="27"/>
      <c r="I17" s="27"/>
      <c r="J17" s="3"/>
    </row>
    <row r="18" spans="1:10" ht="34.5" customHeight="1" x14ac:dyDescent="0.2">
      <c r="A18" s="3"/>
      <c r="B18" s="27" t="s">
        <v>47</v>
      </c>
      <c r="C18" s="27"/>
      <c r="D18" s="27"/>
      <c r="E18" s="27"/>
      <c r="F18" s="27"/>
      <c r="G18" s="27"/>
      <c r="H18" s="27"/>
      <c r="I18" s="27"/>
      <c r="J18" s="3"/>
    </row>
    <row r="19" spans="1:10" ht="12.75" customHeight="1" x14ac:dyDescent="0.2">
      <c r="A19" s="3"/>
      <c r="B19" s="5"/>
      <c r="C19" s="5"/>
      <c r="D19" s="5"/>
      <c r="E19" s="5"/>
      <c r="F19" s="5"/>
      <c r="G19" s="5"/>
      <c r="H19" s="5"/>
      <c r="I19" s="5"/>
      <c r="J19" s="3"/>
    </row>
    <row r="20" spans="1:10" x14ac:dyDescent="0.2">
      <c r="A20" s="3"/>
      <c r="J20" s="3"/>
    </row>
    <row r="21" spans="1:10" ht="37.5" customHeight="1" x14ac:dyDescent="0.2">
      <c r="A21" s="3"/>
      <c r="J21" s="3"/>
    </row>
    <row r="22" spans="1:10" ht="37.5" customHeight="1" x14ac:dyDescent="0.2">
      <c r="A22" s="3"/>
      <c r="J22" s="3"/>
    </row>
    <row r="23" spans="1:10" ht="33.75" customHeight="1" x14ac:dyDescent="0.2">
      <c r="A23" s="3"/>
      <c r="J23" s="3"/>
    </row>
    <row r="24" spans="1:10" ht="159.75" customHeight="1" x14ac:dyDescent="0.2">
      <c r="A24" s="3"/>
      <c r="J24" s="3"/>
    </row>
  </sheetData>
  <sheetProtection algorithmName="SHA-512" hashValue="7YyiYUm1R5IQwGSgel1BCSc6U45D5f01KtZPMVoqlY95GVWu8yxPklvit4bCZBB6ROeT7RFb37/IbHJVOKAMqw==" saltValue="mBXSehBP0ETm9bxaQRGupQ==" spinCount="100000" sheet="1" objects="1" scenarios="1" selectLockedCells="1"/>
  <mergeCells count="11">
    <mergeCell ref="B18:I18"/>
    <mergeCell ref="B11:I11"/>
    <mergeCell ref="B13:I13"/>
    <mergeCell ref="B15:I15"/>
    <mergeCell ref="B16:I16"/>
    <mergeCell ref="B17:I17"/>
    <mergeCell ref="C4:I4"/>
    <mergeCell ref="C5:I5"/>
    <mergeCell ref="C6:I6"/>
    <mergeCell ref="C7:I7"/>
    <mergeCell ref="B9:I9"/>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E33"/>
  <sheetViews>
    <sheetView zoomScaleNormal="100" workbookViewId="0">
      <selection activeCell="B9" sqref="B9"/>
    </sheetView>
  </sheetViews>
  <sheetFormatPr defaultRowHeight="12.75" x14ac:dyDescent="0.2"/>
  <cols>
    <col min="1" max="1" width="30" style="9" customWidth="1"/>
    <col min="2" max="2" width="79.7109375" style="9" customWidth="1"/>
    <col min="3" max="3" width="9.140625" style="9" customWidth="1"/>
    <col min="4" max="5" width="9.140625" style="9" hidden="1" customWidth="1"/>
    <col min="6" max="16384" width="9.140625" style="9"/>
  </cols>
  <sheetData>
    <row r="1" spans="1:5" x14ac:dyDescent="0.2">
      <c r="E1" s="9">
        <f>MAX(Bagé!A:A)</f>
        <v>22</v>
      </c>
    </row>
    <row r="2" spans="1:5" ht="12.75" customHeight="1" x14ac:dyDescent="0.2">
      <c r="A2" s="35" t="s">
        <v>26</v>
      </c>
      <c r="B2" s="35"/>
      <c r="C2" s="10"/>
      <c r="D2" s="10"/>
      <c r="E2" s="9">
        <f>MAX(Camaquã!A:A)</f>
        <v>24</v>
      </c>
    </row>
    <row r="3" spans="1:5" ht="12.75" customHeight="1" x14ac:dyDescent="0.2">
      <c r="A3" s="36" t="s">
        <v>27</v>
      </c>
      <c r="B3" s="36"/>
      <c r="C3" s="11"/>
      <c r="D3" s="11"/>
      <c r="E3" s="9">
        <f>MAX(Charqueadas!A:A)</f>
        <v>17</v>
      </c>
    </row>
    <row r="4" spans="1:5" ht="12.75" customHeight="1" x14ac:dyDescent="0.2">
      <c r="A4" s="36" t="s">
        <v>28</v>
      </c>
      <c r="B4" s="36"/>
      <c r="C4" s="11"/>
      <c r="D4" s="11"/>
      <c r="E4" s="9">
        <f>MAX(Gravataí!A:A)</f>
        <v>18</v>
      </c>
    </row>
    <row r="5" spans="1:5" ht="12.75" customHeight="1" x14ac:dyDescent="0.2">
      <c r="A5" s="36"/>
      <c r="B5" s="36"/>
      <c r="C5" s="11"/>
      <c r="D5" s="11"/>
      <c r="E5" s="9">
        <f>MAX(Jaguarão!A:A)</f>
        <v>3</v>
      </c>
    </row>
    <row r="6" spans="1:5" ht="13.5" thickBot="1" x14ac:dyDescent="0.25">
      <c r="E6" s="9">
        <f>MAX(Lajeado!A:A)</f>
        <v>27</v>
      </c>
    </row>
    <row r="7" spans="1:5" ht="13.5" thickBot="1" x14ac:dyDescent="0.25">
      <c r="A7" s="29" t="s">
        <v>49</v>
      </c>
      <c r="B7" s="30"/>
      <c r="E7" s="9">
        <f>MAX('Novo Hamburgo'!A:A)</f>
        <v>4</v>
      </c>
    </row>
    <row r="8" spans="1:5" x14ac:dyDescent="0.2">
      <c r="E8" s="9">
        <f>MAX('Passo Fundo'!A:A)</f>
        <v>16</v>
      </c>
    </row>
    <row r="9" spans="1:5" x14ac:dyDescent="0.2">
      <c r="A9" s="12" t="s">
        <v>31</v>
      </c>
      <c r="B9" s="19"/>
      <c r="D9" s="9" t="str">
        <f>IF(B9="Câmpus Bagé",1,IF(B9="Câmpus Camaquã",2,IF(B9="Câmpus Charqueadas",3,IF(B9="Câmpus Gravataí",4,IF(B9="Câmpus Jaguarão",5,IF(B9="Câmpus Lajeado",6,IF(B9="Câmpus Novo Hamburgo",7,IF(B9="Câmpus Passo Fundo",8,IF(B9="Câmpus Pelotas",9,IF(B9="Câmpus Pelotas Visconde da Graça",10,IF(B9="Reitoria",11,IF(B9="Câmpus Santana do Livramento",12,IF(B9="Câmpus Sapiranga",13,IF(B9="Câmpus Sapucaia do Sul",14,IF(B9="Câmpus Venâncio Aires",15,"")))))))))))))))</f>
        <v/>
      </c>
      <c r="E9" s="9">
        <f>MAX(Pelotas!A:A)</f>
        <v>86</v>
      </c>
    </row>
    <row r="10" spans="1:5" x14ac:dyDescent="0.2">
      <c r="E10" s="9">
        <f>MAX('Pelotas Visconde da Graça'!A:A)</f>
        <v>9</v>
      </c>
    </row>
    <row r="11" spans="1:5" x14ac:dyDescent="0.2">
      <c r="A11" s="34" t="s">
        <v>32</v>
      </c>
      <c r="B11" s="33"/>
      <c r="E11" s="9">
        <f>MAX(Reitoria!A:A)</f>
        <v>29</v>
      </c>
    </row>
    <row r="12" spans="1:5" x14ac:dyDescent="0.2">
      <c r="A12" s="34"/>
      <c r="B12" s="33"/>
      <c r="E12" s="9">
        <f>MAX('Santana do Livramento'!A:A)</f>
        <v>14</v>
      </c>
    </row>
    <row r="13" spans="1:5" x14ac:dyDescent="0.2">
      <c r="A13" s="34"/>
      <c r="B13" s="33"/>
      <c r="E13" s="9">
        <f>MAX(Sapiranga!A:A)</f>
        <v>26</v>
      </c>
    </row>
    <row r="14" spans="1:5" x14ac:dyDescent="0.2">
      <c r="A14" s="34"/>
      <c r="B14" s="33"/>
      <c r="E14" s="9">
        <f>MAX('Sapucaia do Sul'!A:A)</f>
        <v>42</v>
      </c>
    </row>
    <row r="15" spans="1:5" x14ac:dyDescent="0.2">
      <c r="A15" s="34"/>
      <c r="B15" s="33"/>
      <c r="E15" s="9">
        <f>MAX('Venâncio Aires'!A:A)</f>
        <v>26</v>
      </c>
    </row>
    <row r="17" spans="1:4" x14ac:dyDescent="0.2">
      <c r="A17" s="31" t="s">
        <v>53</v>
      </c>
      <c r="B17" s="32"/>
    </row>
    <row r="18" spans="1:4" x14ac:dyDescent="0.2">
      <c r="A18" s="13"/>
      <c r="B18" s="14"/>
    </row>
    <row r="19" spans="1:4" x14ac:dyDescent="0.2">
      <c r="A19" s="15" t="s">
        <v>22</v>
      </c>
      <c r="B19" s="20"/>
      <c r="D19" s="23" t="str">
        <f>IF(B9=1,Bagé!A2:A23,IF(B9=2,Camaquã!A2:A25,IF(B9=3,Charqueadas!A2:A18,IF(B9=4,Gravataí!A2:A19,IF(B9=5,Jaguarão!A2:A4,IF(B9=6,Lajeado!A2:A28,IF(B9=7,'Novo Hamburgo'!A2:A5,IF(B9=8,'Passo Fundo'!A2:A17,IF(B9=9,Pelotas!A2:A87,IF(B9=10,'Pelotas Visconde da Graça'!A2:A10,IF(B9=11,Reitoria!A2:A30,IF(B9=12,'Santana do Livramento'!A2:A15,IF(B9=13,Sapiranga!A2:A27,IF(B9=14,'Sapucaia do Sul'!A2:A43,IF(B9=15,'Venâncio Aires'!A2:A27,"")))))))))))))))</f>
        <v/>
      </c>
    </row>
    <row r="20" spans="1:4" ht="51" x14ac:dyDescent="0.2">
      <c r="A20" s="15" t="s">
        <v>38</v>
      </c>
      <c r="B20" s="16" t="e">
        <f>VLOOKUP(B19,IF(D9=1,Tabela1[#All],IF(D9=2,Tabela2[#All],IF(D9=3,Tabela3[#All],IF(D9=4,Tabela4[#All],IF(D9=5,Tabela5[#All],IF(D9=6,Tabela6[#All],IF(D9=7,Tabela7[#All],IF(D9=8,Tabela8[#All],IF(D9=9,Tabela9[#All],IF(D9=10,Tabela10[#All],IF(D9=11,Tabela11[#All],IF(D9=12,Tabela12[#All],IF(D9=13,Tabela13[#All],IF(D9=14,Tabela14[#All],IF(D9=15,Tabela15[#All]))))))))))))))),2,FALSE)</f>
        <v>#N/A</v>
      </c>
    </row>
    <row r="21" spans="1:4" ht="63.75" x14ac:dyDescent="0.2">
      <c r="A21" s="15" t="s">
        <v>36</v>
      </c>
      <c r="B21" s="16" t="e">
        <f>VLOOKUP(B19,IF(D9=1,Tabela1[#All],IF(D9=2,Tabela2[#All],IF(D9=3,Tabela3[#All],IF(D9=4,Tabela4[#All],IF(D9=5,Tabela5[#All],IF(D9=6,Tabela6[#All],IF(D9=7,Tabela7[#All],IF(D9=8,Tabela8[#All],IF(D9=9,Tabela9[#All],IF(D9=10,Tabela10[#All],IF(D9=11,Tabela11[#All],IF(D9=12,Tabela12[#All],IF(D9=13,Tabela13[#All],IF(D9=14,Tabela14[#All],IF(D9=15,Tabela15[#All]))))))))))))))),3,FALSE)</f>
        <v>#N/A</v>
      </c>
    </row>
    <row r="22" spans="1:4" x14ac:dyDescent="0.2">
      <c r="A22" s="15" t="s">
        <v>0</v>
      </c>
      <c r="B22" s="16" t="e">
        <f>VLOOKUP(B19,IF(D9=1,Tabela1[#All],IF(D9=2,Tabela2[#All],IF(D9=3,Tabela3[#All],IF(D9=4,Tabela4[#All],IF(D9=5,Tabela5[#All],IF(D9=6,Tabela6[#All],IF(D9=7,Tabela7[#All],IF(D9=8,Tabela8[#All],IF(D9=9,Tabela9[#All],IF(D9=10,Tabela10[#All],IF(D9=11,Tabela11[#All],IF(D9=12,Tabela12[#All],IF(D9=13,Tabela13[#All],IF(D9=14,Tabela14[#All],IF(D9=15,Tabela15[#All]))))))))))))))),4,FALSE)</f>
        <v>#N/A</v>
      </c>
    </row>
    <row r="23" spans="1:4" ht="51" x14ac:dyDescent="0.2">
      <c r="A23" s="15" t="s">
        <v>39</v>
      </c>
      <c r="B23" s="16" t="e">
        <f>VLOOKUP(B19,IF(D9=1,Tabela1[#All],IF(D9=2,Tabela2[#All],IF(D9=3,Tabela3[#All],IF(D9=4,Tabela4[#All],IF(D9=5,Tabela5[#All],IF(D9=6,Tabela6[#All],IF(D9=7,Tabela7[#All],IF(D9=8,Tabela8[#All],IF(D9=9,Tabela9[#All],IF(D9=10,Tabela10[#All],IF(D9=11,Tabela11[#All],IF(D9=12,Tabela12[#All],IF(D9=13,Tabela13[#All],IF(D9=14,Tabela14[#All],IF(D9=15,Tabela15[#All]))))))))))))))),5,FALSE)</f>
        <v>#N/A</v>
      </c>
    </row>
    <row r="24" spans="1:4" x14ac:dyDescent="0.2">
      <c r="A24" s="15" t="s">
        <v>15</v>
      </c>
      <c r="B24" s="16" t="e">
        <f>VLOOKUP(B19,IF(D9=1,Tabela1[#All],IF(D9=2,Tabela2[#All],IF(D9=3,Tabela3[#All],IF(D9=4,Tabela4[#All],IF(D9=5,Tabela5[#All],IF(D9=6,Tabela6[#All],IF(D9=7,Tabela7[#All],IF(D9=8,Tabela8[#All],IF(D9=9,Tabela9[#All],IF(D9=10,Tabela10[#All],IF(D9=11,Tabela11[#All],IF(D9=12,Tabela12[#All],IF(D9=13,Tabela13[#All],IF(D9=14,Tabela14[#All],IF(D9=15,Tabela15[#All]))))))))))))))),6,FALSE)</f>
        <v>#N/A</v>
      </c>
    </row>
    <row r="25" spans="1:4" ht="63.75" x14ac:dyDescent="0.2">
      <c r="A25" s="15" t="s">
        <v>40</v>
      </c>
      <c r="B25" s="16" t="e">
        <f>VLOOKUP(B19,IF(D9=1,Tabela1[#All],IF(D9=2,Tabela2[#All],IF(D9=3,Tabela3[#All],IF(D9=4,Tabela4[#All],IF(D9=5,Tabela5[#All],IF(D9=6,Tabela6[#All],IF(D9=7,Tabela7[#All],IF(D9=8,Tabela8[#All],IF(D9=9,Tabela9[#All],IF(D9=10,Tabela10[#All],IF(D9=11,Tabela11[#All],IF(D9=12,Tabela12[#All],IF(D9=13,Tabela13[#All],IF(D9=14,Tabela14[#All],IF(D9=15,Tabela15[#All]))))))))))))))),7,FALSE)</f>
        <v>#N/A</v>
      </c>
    </row>
    <row r="26" spans="1:4" ht="25.5" x14ac:dyDescent="0.2">
      <c r="A26" s="15" t="s">
        <v>44</v>
      </c>
      <c r="B26" s="16" t="e">
        <f>VLOOKUP(B19,IF(D9=1,Tabela1[#All],IF(D9=2,Tabela2[#All],IF(D9=3,Tabela3[#All],IF(D9=4,Tabela4[#All],IF(D9=5,Tabela5[#All],IF(D9=6,Tabela6[#All],IF(D9=7,Tabela7[#All],IF(D9=8,Tabela8[#All],IF(D9=9,Tabela9[#All],IF(D9=10,Tabela10[#All],IF(D9=11,Tabela11[#All],IF(D9=12,Tabela12[#All],IF(D9=13,Tabela13[#All],IF(D9=14,Tabela14[#All],IF(D9=15,Tabela15[#All]))))))))))))))),8,FALSE)</f>
        <v>#N/A</v>
      </c>
    </row>
    <row r="27" spans="1:4" ht="51" x14ac:dyDescent="0.2">
      <c r="A27" s="15" t="s">
        <v>37</v>
      </c>
      <c r="B27" s="16" t="e">
        <f>VLOOKUP(B19,IF(D9=1,Tabela1[#All],IF(D9=2,Tabela2[#All],IF(D9=3,Tabela3[#All],IF(D9=4,Tabela4[#All],IF(D9=5,Tabela5[#All],IF(D9=6,Tabela6[#All],IF(D9=7,Tabela7[#All],IF(D9=8,Tabela8[#All],IF(D9=9,Tabela9[#All],IF(D9=10,Tabela10[#All],IF(D9=11,Tabela11[#All],IF(D9=12,Tabela12[#All],IF(D9=13,Tabela13[#All],IF(D9=14,Tabela14[#All],IF(D9=15,Tabela15[#All]))))))))))))))),9,FALSE)</f>
        <v>#N/A</v>
      </c>
    </row>
    <row r="28" spans="1:4" ht="38.25" x14ac:dyDescent="0.2">
      <c r="A28" s="15" t="s">
        <v>33</v>
      </c>
      <c r="B28" s="16" t="e">
        <f>VLOOKUP(B19,IF(D9=1,Tabela1[#All],IF(D9=2,Tabela2[#All],IF(D9=3,Tabela3[#All],IF(D9=4,Tabela4[#All],IF(D9=5,Tabela5[#All],IF(D9=6,Tabela6[#All],IF(D9=7,Tabela7[#All],IF(D9=8,Tabela8[#All],IF(D9=9,Tabela9[#All],IF(D9=10,Tabela10[#All],IF(D9=11,Tabela11[#All],IF(D9=12,Tabela12[#All],IF(D9=13,Tabela13[#All],IF(D9=14,Tabela14[#All],IF(D9=15,Tabela15[#All]))))))))))))))),10,FALSE)</f>
        <v>#N/A</v>
      </c>
    </row>
    <row r="29" spans="1:4" ht="51" x14ac:dyDescent="0.2">
      <c r="A29" s="15" t="s">
        <v>41</v>
      </c>
      <c r="B29" s="16" t="e">
        <f>VLOOKUP(B19,IF(D9=1,Tabela1[#All],IF(D9=2,Tabela2[#All],IF(D9=3,Tabela3[#All],IF(D9=4,Tabela4[#All],IF(D9=5,Tabela5[#All],IF(D9=6,Tabela6[#All],IF(D9=7,Tabela7[#All],IF(D9=8,Tabela8[#All],IF(D9=9,Tabela9[#All],IF(D9=10,Tabela10[#All],IF(D9=11,Tabela11[#All],IF(D9=12,Tabela12[#All],IF(D9=13,Tabela13[#All],IF(D9=14,Tabela14[#All],IF(D9=15,Tabela15[#All]))))))))))))))),11,FALSE)</f>
        <v>#N/A</v>
      </c>
    </row>
    <row r="30" spans="1:4" ht="38.25" x14ac:dyDescent="0.2">
      <c r="A30" s="15" t="s">
        <v>21</v>
      </c>
      <c r="B30" s="16" t="e">
        <f>VLOOKUP(B19,IF(D9=1,Tabela1[#All],IF(D9=2,Tabela2[#All],IF(D9=3,Tabela3[#All],IF(D9=4,Tabela4[#All],IF(D9=5,Tabela5[#All],IF(D9=6,Tabela6[#All],IF(D9=7,Tabela7[#All],IF(D9=8,Tabela8[#All],IF(D9=9,Tabela9[#All],IF(D9=10,Tabela10[#All],IF(D9=11,Tabela11[#All],IF(D9=12,Tabela12[#All],IF(D9=13,Tabela13[#All],IF(D9=14,Tabela14[#All],IF(D9=15,Tabela15[#All]))))))))))))))),12,FALSE)</f>
        <v>#N/A</v>
      </c>
    </row>
    <row r="31" spans="1:4" ht="63.75" x14ac:dyDescent="0.2">
      <c r="A31" s="15" t="s">
        <v>42</v>
      </c>
      <c r="B31" s="16" t="e">
        <f>VLOOKUP(B19,IF(D9=1,Tabela1[#All],IF(D9=2,Tabela2[#All],IF(D9=3,Tabela3[#All],IF(D9=4,Tabela4[#All],IF(D9=5,Tabela5[#All],IF(D9=6,Tabela6[#All],IF(D9=7,Tabela7[#All],IF(D9=8,Tabela8[#All],IF(D9=9,Tabela9[#All],IF(D9=10,Tabela10[#All],IF(D9=11,Tabela11[#All],IF(D9=12,Tabela12[#All],IF(D9=13,Tabela13[#All],IF(D9=14,Tabela14[#All],IF(D9=15,Tabela15[#All]))))))))))))))),13,FALSE)</f>
        <v>#N/A</v>
      </c>
    </row>
    <row r="32" spans="1:4" x14ac:dyDescent="0.2">
      <c r="A32" s="15" t="s">
        <v>24</v>
      </c>
      <c r="B32" s="16" t="e">
        <f>VLOOKUP(B19,IF(D9=1,Tabela1[#All],IF(D9=2,Tabela2[#All],IF(D9=3,Tabela3[#All],IF(D9=4,Tabela4[#All],IF(D9=5,Tabela5[#All],IF(D9=6,Tabela6[#All],IF(D9=7,Tabela7[#All],IF(D9=8,Tabela8[#All],IF(D9=9,Tabela9[#All],IF(D9=10,Tabela10[#All],IF(D9=11,Tabela11[#All],IF(D9=12,Tabela12[#All],IF(D9=13,Tabela13[#All],IF(D9=14,Tabela14[#All],IF(D9=15,Tabela15[#All]))))))))))))))),14,FALSE)</f>
        <v>#N/A</v>
      </c>
    </row>
    <row r="33" spans="1:2" ht="51" x14ac:dyDescent="0.2">
      <c r="A33" s="37" t="s">
        <v>43</v>
      </c>
      <c r="B33" s="17" t="e">
        <f>VLOOKUP(B19,IF(D9=1,Tabela1[#All],IF(D9=2,Tabela2[#All],IF(D9=3,Tabela3[#All],IF(D9=4,Tabela4[#All],IF(D9=5,Tabela5[#All],IF(D9=6,Tabela6[#All],IF(D9=7,Tabela7[#All],IF(D9=8,Tabela8[#All],IF(D9=9,Tabela9[#All],IF(D9=10,Tabela10[#All],IF(D9=11,Tabela11[#All],IF(D9=12,Tabela12[#All],IF(D9=13,Tabela13[#All],IF(D9=14,Tabela14[#All],IF(D9=15,Tabela15[#All]))))))))))))))),15,FALSE)</f>
        <v>#N/A</v>
      </c>
    </row>
  </sheetData>
  <sheetProtection algorithmName="SHA-512" hashValue="cki/flbyfHz0rp8q6D9oiEk3/NW/Z0YSDDSNPXC4NEmqeQ2JdWmlaa7/J1bn3swHG9EV4Fk8PwyVEKa1UrE8aA==" saltValue="xB7JzhBuqHHk0HWwdIZ8Ug==" spinCount="100000" sheet="1" objects="1" scenarios="1" selectLockedCells="1"/>
  <mergeCells count="8">
    <mergeCell ref="A7:B7"/>
    <mergeCell ref="A17:B17"/>
    <mergeCell ref="B11:B15"/>
    <mergeCell ref="A11:A15"/>
    <mergeCell ref="A2:B2"/>
    <mergeCell ref="A3:B3"/>
    <mergeCell ref="A4:B4"/>
    <mergeCell ref="A5:B5"/>
  </mergeCells>
  <conditionalFormatting sqref="B31:B33">
    <cfRule type="cellIs" dxfId="0" priority="1" operator="equal">
      <formula>0</formula>
    </cfRule>
  </conditionalFormatting>
  <dataValidations count="1">
    <dataValidation type="whole" allowBlank="1" showInputMessage="1" showErrorMessage="1" sqref="B19">
      <formula1>1</formula1>
      <formula2>IF(D9=1,E1,IF(D9=2,E2,IF(D9=3,E3,IF(D9=4,E4,IF(D9=5,E5,IF(D9=6,E6,IF(D9=7,E7,IF(D9=8,E8,IF(D9=9,E9,IF(D9=10,E10,IF(D9=11,E11,IF(D9=12,E12,IF(D9=13,E13,IF(D9=14,E14,IF(D9=15,E15)))))))))))))))</formula2>
    </dataValidation>
  </dataValidations>
  <pageMargins left="0.51181102362204722" right="0.51181102362204722" top="0.78740157480314965" bottom="0.78740157480314965" header="0.31496062992125984" footer="0.31496062992125984"/>
  <pageSetup paperSize="9" scale="79" orientation="portrait" r:id="rId1"/>
  <headerFooter>
    <oddFooter>&amp;CPDP 2025 - 2º Ciclo de Revisão</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listas!$B$2:$B$16</xm:f>
          </x14:formula1>
          <xm:sqref>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heetViews>
  <sheetFormatPr defaultRowHeight="12.75" x14ac:dyDescent="0.2"/>
  <cols>
    <col min="2" max="2" width="33" bestFit="1" customWidth="1"/>
  </cols>
  <sheetData>
    <row r="1" spans="1:2" x14ac:dyDescent="0.2">
      <c r="B1" s="7" t="s">
        <v>31</v>
      </c>
    </row>
    <row r="2" spans="1:2" x14ac:dyDescent="0.2">
      <c r="A2">
        <v>1</v>
      </c>
      <c r="B2" s="6" t="s">
        <v>30</v>
      </c>
    </row>
    <row r="3" spans="1:2" x14ac:dyDescent="0.2">
      <c r="A3">
        <v>2</v>
      </c>
      <c r="B3" s="6" t="s">
        <v>3</v>
      </c>
    </row>
    <row r="4" spans="1:2" x14ac:dyDescent="0.2">
      <c r="A4">
        <v>3</v>
      </c>
      <c r="B4" s="6" t="s">
        <v>10</v>
      </c>
    </row>
    <row r="5" spans="1:2" x14ac:dyDescent="0.2">
      <c r="A5">
        <v>4</v>
      </c>
      <c r="B5" s="6" t="s">
        <v>9</v>
      </c>
    </row>
    <row r="6" spans="1:2" x14ac:dyDescent="0.2">
      <c r="A6">
        <v>5</v>
      </c>
      <c r="B6" s="6" t="s">
        <v>50</v>
      </c>
    </row>
    <row r="7" spans="1:2" x14ac:dyDescent="0.2">
      <c r="A7">
        <v>6</v>
      </c>
      <c r="B7" s="6" t="s">
        <v>2</v>
      </c>
    </row>
    <row r="8" spans="1:2" x14ac:dyDescent="0.2">
      <c r="A8">
        <v>7</v>
      </c>
      <c r="B8" s="6" t="s">
        <v>48</v>
      </c>
    </row>
    <row r="9" spans="1:2" x14ac:dyDescent="0.2">
      <c r="A9">
        <v>8</v>
      </c>
      <c r="B9" s="6" t="s">
        <v>7</v>
      </c>
    </row>
    <row r="10" spans="1:2" x14ac:dyDescent="0.2">
      <c r="A10">
        <v>9</v>
      </c>
      <c r="B10" s="6" t="s">
        <v>1</v>
      </c>
    </row>
    <row r="11" spans="1:2" x14ac:dyDescent="0.2">
      <c r="A11">
        <v>10</v>
      </c>
      <c r="B11" s="6" t="s">
        <v>6</v>
      </c>
    </row>
    <row r="12" spans="1:2" x14ac:dyDescent="0.2">
      <c r="A12">
        <v>12</v>
      </c>
      <c r="B12" s="6" t="s">
        <v>4</v>
      </c>
    </row>
    <row r="13" spans="1:2" x14ac:dyDescent="0.2">
      <c r="A13">
        <v>13</v>
      </c>
      <c r="B13" s="6" t="s">
        <v>5</v>
      </c>
    </row>
    <row r="14" spans="1:2" x14ac:dyDescent="0.2">
      <c r="A14">
        <v>14</v>
      </c>
      <c r="B14" s="6" t="s">
        <v>11</v>
      </c>
    </row>
    <row r="15" spans="1:2" x14ac:dyDescent="0.2">
      <c r="A15">
        <v>15</v>
      </c>
      <c r="B15" s="6" t="s">
        <v>45</v>
      </c>
    </row>
    <row r="16" spans="1:2" x14ac:dyDescent="0.2">
      <c r="A16">
        <v>11</v>
      </c>
      <c r="B16" s="6" t="s">
        <v>8</v>
      </c>
    </row>
  </sheetData>
  <sortState ref="A2:B15">
    <sortCondition ref="A2:A15"/>
  </sortState>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985" width="11.42578125" style="2"/>
    <col min="98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54</v>
      </c>
      <c r="C2" s="22" t="s">
        <v>55</v>
      </c>
      <c r="D2" s="21">
        <v>20</v>
      </c>
      <c r="E2" s="22" t="s">
        <v>56</v>
      </c>
      <c r="F2" s="22" t="s">
        <v>57</v>
      </c>
      <c r="G2" s="22" t="s">
        <v>58</v>
      </c>
      <c r="H2" s="22" t="s">
        <v>59</v>
      </c>
      <c r="I2" s="22" t="s">
        <v>60</v>
      </c>
      <c r="J2" s="22" t="s">
        <v>61</v>
      </c>
      <c r="K2" s="22" t="s">
        <v>62</v>
      </c>
      <c r="L2" s="22" t="s">
        <v>63</v>
      </c>
      <c r="M2" s="22"/>
      <c r="N2" s="22"/>
      <c r="O2" s="22"/>
    </row>
    <row r="3" spans="1:15" ht="38.25" x14ac:dyDescent="0.2">
      <c r="A3" s="21">
        <v>2</v>
      </c>
      <c r="B3" s="22" t="s">
        <v>64</v>
      </c>
      <c r="C3" s="22" t="s">
        <v>65</v>
      </c>
      <c r="D3" s="21">
        <v>2</v>
      </c>
      <c r="E3" s="22" t="s">
        <v>56</v>
      </c>
      <c r="F3" s="22" t="s">
        <v>57</v>
      </c>
      <c r="G3" s="22" t="s">
        <v>66</v>
      </c>
      <c r="H3" s="22" t="s">
        <v>59</v>
      </c>
      <c r="I3" s="22" t="s">
        <v>60</v>
      </c>
      <c r="J3" s="22" t="s">
        <v>67</v>
      </c>
      <c r="K3" s="22" t="s">
        <v>68</v>
      </c>
      <c r="L3" s="22" t="s">
        <v>69</v>
      </c>
      <c r="M3" s="22" t="s">
        <v>70</v>
      </c>
      <c r="N3" s="22" t="s">
        <v>71</v>
      </c>
      <c r="O3" s="22" t="s">
        <v>72</v>
      </c>
    </row>
    <row r="4" spans="1:15" ht="51" x14ac:dyDescent="0.2">
      <c r="A4" s="21">
        <v>3</v>
      </c>
      <c r="B4" s="22" t="s">
        <v>73</v>
      </c>
      <c r="C4" s="22" t="s">
        <v>74</v>
      </c>
      <c r="D4" s="21">
        <v>18</v>
      </c>
      <c r="E4" s="22" t="s">
        <v>56</v>
      </c>
      <c r="F4" s="22" t="s">
        <v>75</v>
      </c>
      <c r="G4" s="22" t="s">
        <v>76</v>
      </c>
      <c r="H4" s="22" t="s">
        <v>59</v>
      </c>
      <c r="I4" s="22" t="s">
        <v>77</v>
      </c>
      <c r="J4" s="22" t="s">
        <v>78</v>
      </c>
      <c r="K4" s="22" t="s">
        <v>79</v>
      </c>
      <c r="L4" s="22" t="s">
        <v>80</v>
      </c>
      <c r="M4" s="22" t="s">
        <v>81</v>
      </c>
      <c r="N4" s="22" t="s">
        <v>82</v>
      </c>
      <c r="O4" s="22" t="s">
        <v>83</v>
      </c>
    </row>
    <row r="5" spans="1:15" ht="25.5" x14ac:dyDescent="0.2">
      <c r="A5" s="21">
        <v>4</v>
      </c>
      <c r="B5" s="22" t="s">
        <v>84</v>
      </c>
      <c r="C5" s="22" t="s">
        <v>85</v>
      </c>
      <c r="D5" s="21">
        <v>1</v>
      </c>
      <c r="E5" s="22" t="s">
        <v>86</v>
      </c>
      <c r="F5" s="22" t="s">
        <v>87</v>
      </c>
      <c r="G5" s="22" t="s">
        <v>88</v>
      </c>
      <c r="H5" s="22" t="s">
        <v>59</v>
      </c>
      <c r="I5" s="22" t="s">
        <v>89</v>
      </c>
      <c r="J5" s="22" t="s">
        <v>90</v>
      </c>
      <c r="K5" s="22" t="s">
        <v>91</v>
      </c>
      <c r="L5" s="22" t="s">
        <v>80</v>
      </c>
      <c r="M5" s="22"/>
      <c r="N5" s="22"/>
      <c r="O5" s="22"/>
    </row>
    <row r="6" spans="1:15" ht="38.25" x14ac:dyDescent="0.2">
      <c r="A6" s="21">
        <v>5</v>
      </c>
      <c r="B6" s="22" t="s">
        <v>92</v>
      </c>
      <c r="C6" s="22" t="s">
        <v>93</v>
      </c>
      <c r="D6" s="21">
        <v>7</v>
      </c>
      <c r="E6" s="22" t="s">
        <v>56</v>
      </c>
      <c r="F6" s="22" t="s">
        <v>94</v>
      </c>
      <c r="G6" s="22" t="s">
        <v>95</v>
      </c>
      <c r="H6" s="22" t="s">
        <v>96</v>
      </c>
      <c r="I6" s="22" t="s">
        <v>77</v>
      </c>
      <c r="J6" s="22" t="s">
        <v>97</v>
      </c>
      <c r="K6" s="22" t="s">
        <v>91</v>
      </c>
      <c r="L6" s="22" t="s">
        <v>69</v>
      </c>
      <c r="M6" s="22"/>
      <c r="N6" s="22"/>
      <c r="O6" s="22"/>
    </row>
    <row r="7" spans="1:15" ht="51" x14ac:dyDescent="0.2">
      <c r="A7" s="21">
        <v>6</v>
      </c>
      <c r="B7" s="22" t="s">
        <v>98</v>
      </c>
      <c r="C7" s="22" t="s">
        <v>99</v>
      </c>
      <c r="D7" s="21">
        <v>2</v>
      </c>
      <c r="E7" s="22" t="s">
        <v>100</v>
      </c>
      <c r="F7" s="22" t="s">
        <v>101</v>
      </c>
      <c r="G7" s="22" t="s">
        <v>102</v>
      </c>
      <c r="H7" s="22" t="s">
        <v>59</v>
      </c>
      <c r="I7" s="22" t="s">
        <v>103</v>
      </c>
      <c r="J7" s="22" t="s">
        <v>104</v>
      </c>
      <c r="K7" s="22" t="s">
        <v>68</v>
      </c>
      <c r="L7" s="22" t="s">
        <v>80</v>
      </c>
      <c r="M7" s="22" t="s">
        <v>105</v>
      </c>
      <c r="N7" s="22" t="s">
        <v>82</v>
      </c>
      <c r="O7" s="22" t="s">
        <v>106</v>
      </c>
    </row>
    <row r="8" spans="1:15" ht="38.25" x14ac:dyDescent="0.2">
      <c r="A8" s="21">
        <v>7</v>
      </c>
      <c r="B8" s="22" t="s">
        <v>107</v>
      </c>
      <c r="C8" s="22" t="s">
        <v>99</v>
      </c>
      <c r="D8" s="21">
        <v>2</v>
      </c>
      <c r="E8" s="22" t="s">
        <v>100</v>
      </c>
      <c r="F8" s="22" t="s">
        <v>101</v>
      </c>
      <c r="G8" s="22" t="s">
        <v>108</v>
      </c>
      <c r="H8" s="22" t="s">
        <v>59</v>
      </c>
      <c r="I8" s="22" t="s">
        <v>103</v>
      </c>
      <c r="J8" s="22" t="s">
        <v>109</v>
      </c>
      <c r="K8" s="22" t="s">
        <v>110</v>
      </c>
      <c r="L8" s="22" t="s">
        <v>69</v>
      </c>
      <c r="M8" s="22" t="s">
        <v>111</v>
      </c>
      <c r="N8" s="22" t="s">
        <v>112</v>
      </c>
      <c r="O8" s="22" t="s">
        <v>113</v>
      </c>
    </row>
    <row r="9" spans="1:15" ht="38.25" x14ac:dyDescent="0.2">
      <c r="A9" s="21">
        <v>8</v>
      </c>
      <c r="B9" s="22" t="s">
        <v>114</v>
      </c>
      <c r="C9" s="22" t="s">
        <v>115</v>
      </c>
      <c r="D9" s="21">
        <v>12</v>
      </c>
      <c r="E9" s="22" t="s">
        <v>86</v>
      </c>
      <c r="F9" s="22" t="s">
        <v>75</v>
      </c>
      <c r="G9" s="22" t="s">
        <v>116</v>
      </c>
      <c r="H9" s="22" t="s">
        <v>59</v>
      </c>
      <c r="I9" s="22" t="s">
        <v>117</v>
      </c>
      <c r="J9" s="22" t="s">
        <v>118</v>
      </c>
      <c r="K9" s="22" t="s">
        <v>68</v>
      </c>
      <c r="L9" s="22" t="s">
        <v>80</v>
      </c>
      <c r="M9" s="22"/>
      <c r="N9" s="22"/>
      <c r="O9" s="22"/>
    </row>
    <row r="10" spans="1:15" ht="38.25" x14ac:dyDescent="0.2">
      <c r="A10" s="21">
        <v>9</v>
      </c>
      <c r="B10" s="22" t="s">
        <v>119</v>
      </c>
      <c r="C10" s="22" t="s">
        <v>120</v>
      </c>
      <c r="D10" s="21">
        <v>20</v>
      </c>
      <c r="E10" s="22" t="s">
        <v>56</v>
      </c>
      <c r="F10" s="22" t="s">
        <v>121</v>
      </c>
      <c r="G10" s="22" t="s">
        <v>122</v>
      </c>
      <c r="H10" s="22" t="s">
        <v>59</v>
      </c>
      <c r="I10" s="22" t="s">
        <v>77</v>
      </c>
      <c r="J10" s="22" t="s">
        <v>123</v>
      </c>
      <c r="K10" s="22" t="s">
        <v>62</v>
      </c>
      <c r="L10" s="22" t="s">
        <v>80</v>
      </c>
      <c r="M10" s="22"/>
      <c r="N10" s="22"/>
      <c r="O10" s="22"/>
    </row>
    <row r="11" spans="1:15" ht="25.5" x14ac:dyDescent="0.2">
      <c r="A11" s="21">
        <v>10</v>
      </c>
      <c r="B11" s="22" t="s">
        <v>124</v>
      </c>
      <c r="C11" s="22" t="s">
        <v>93</v>
      </c>
      <c r="D11" s="21">
        <v>7</v>
      </c>
      <c r="E11" s="22" t="s">
        <v>56</v>
      </c>
      <c r="F11" s="22" t="s">
        <v>94</v>
      </c>
      <c r="G11" s="22" t="s">
        <v>125</v>
      </c>
      <c r="H11" s="22" t="s">
        <v>59</v>
      </c>
      <c r="I11" s="22" t="s">
        <v>126</v>
      </c>
      <c r="J11" s="22" t="s">
        <v>127</v>
      </c>
      <c r="K11" s="22" t="s">
        <v>128</v>
      </c>
      <c r="L11" s="22" t="s">
        <v>80</v>
      </c>
      <c r="M11" s="22"/>
      <c r="N11" s="22"/>
      <c r="O11" s="22"/>
    </row>
    <row r="12" spans="1:15" ht="38.25" x14ac:dyDescent="0.2">
      <c r="A12" s="21">
        <v>11</v>
      </c>
      <c r="B12" s="22" t="s">
        <v>129</v>
      </c>
      <c r="C12" s="22" t="s">
        <v>130</v>
      </c>
      <c r="D12" s="21">
        <v>3</v>
      </c>
      <c r="E12" s="22" t="s">
        <v>56</v>
      </c>
      <c r="F12" s="22" t="s">
        <v>131</v>
      </c>
      <c r="G12" s="22" t="s">
        <v>132</v>
      </c>
      <c r="H12" s="22" t="s">
        <v>59</v>
      </c>
      <c r="I12" s="22" t="s">
        <v>133</v>
      </c>
      <c r="J12" s="22" t="s">
        <v>134</v>
      </c>
      <c r="K12" s="22" t="s">
        <v>68</v>
      </c>
      <c r="L12" s="22" t="s">
        <v>69</v>
      </c>
      <c r="M12" s="22" t="s">
        <v>135</v>
      </c>
      <c r="N12" s="22" t="s">
        <v>136</v>
      </c>
      <c r="O12" s="22" t="s">
        <v>137</v>
      </c>
    </row>
    <row r="13" spans="1:15" ht="25.5" x14ac:dyDescent="0.2">
      <c r="A13" s="21">
        <v>12</v>
      </c>
      <c r="B13" s="22" t="s">
        <v>138</v>
      </c>
      <c r="C13" s="22" t="s">
        <v>93</v>
      </c>
      <c r="D13" s="21">
        <v>7</v>
      </c>
      <c r="E13" s="22" t="s">
        <v>139</v>
      </c>
      <c r="F13" s="22" t="s">
        <v>140</v>
      </c>
      <c r="G13" s="22" t="s">
        <v>138</v>
      </c>
      <c r="H13" s="22" t="s">
        <v>96</v>
      </c>
      <c r="I13" s="22" t="s">
        <v>141</v>
      </c>
      <c r="J13" s="22" t="s">
        <v>142</v>
      </c>
      <c r="K13" s="22" t="s">
        <v>143</v>
      </c>
      <c r="L13" s="22" t="s">
        <v>80</v>
      </c>
      <c r="M13" s="22" t="s">
        <v>144</v>
      </c>
      <c r="N13" s="22" t="s">
        <v>145</v>
      </c>
      <c r="O13" s="22" t="s">
        <v>146</v>
      </c>
    </row>
    <row r="14" spans="1:15" ht="38.25" x14ac:dyDescent="0.2">
      <c r="A14" s="21">
        <v>13</v>
      </c>
      <c r="B14" s="22" t="s">
        <v>147</v>
      </c>
      <c r="C14" s="22" t="s">
        <v>93</v>
      </c>
      <c r="D14" s="21">
        <v>7</v>
      </c>
      <c r="E14" s="22" t="s">
        <v>139</v>
      </c>
      <c r="F14" s="22" t="s">
        <v>148</v>
      </c>
      <c r="G14" s="22" t="s">
        <v>149</v>
      </c>
      <c r="H14" s="22" t="s">
        <v>96</v>
      </c>
      <c r="I14" s="22" t="s">
        <v>126</v>
      </c>
      <c r="J14" s="22" t="s">
        <v>150</v>
      </c>
      <c r="K14" s="22" t="s">
        <v>62</v>
      </c>
      <c r="L14" s="22" t="s">
        <v>80</v>
      </c>
      <c r="M14" s="22" t="s">
        <v>151</v>
      </c>
      <c r="N14" s="22" t="s">
        <v>71</v>
      </c>
      <c r="O14" s="22" t="s">
        <v>152</v>
      </c>
    </row>
    <row r="15" spans="1:15" ht="25.5" x14ac:dyDescent="0.2">
      <c r="A15" s="21">
        <v>14</v>
      </c>
      <c r="B15" s="22" t="s">
        <v>153</v>
      </c>
      <c r="C15" s="22" t="s">
        <v>93</v>
      </c>
      <c r="D15" s="21">
        <v>7</v>
      </c>
      <c r="E15" s="22" t="s">
        <v>100</v>
      </c>
      <c r="F15" s="22" t="s">
        <v>153</v>
      </c>
      <c r="G15" s="22" t="s">
        <v>153</v>
      </c>
      <c r="H15" s="22" t="s">
        <v>154</v>
      </c>
      <c r="I15" s="22" t="s">
        <v>155</v>
      </c>
      <c r="J15" s="22" t="s">
        <v>156</v>
      </c>
      <c r="K15" s="22" t="s">
        <v>157</v>
      </c>
      <c r="L15" s="22" t="s">
        <v>80</v>
      </c>
      <c r="M15" s="22" t="s">
        <v>153</v>
      </c>
      <c r="N15" s="22" t="s">
        <v>158</v>
      </c>
      <c r="O15" s="22" t="s">
        <v>159</v>
      </c>
    </row>
    <row r="16" spans="1:15" ht="38.25" x14ac:dyDescent="0.2">
      <c r="A16" s="21">
        <v>15</v>
      </c>
      <c r="B16" s="22" t="s">
        <v>160</v>
      </c>
      <c r="C16" s="22" t="s">
        <v>161</v>
      </c>
      <c r="D16" s="21">
        <v>1</v>
      </c>
      <c r="E16" s="22" t="s">
        <v>100</v>
      </c>
      <c r="F16" s="22" t="s">
        <v>162</v>
      </c>
      <c r="G16" s="22" t="s">
        <v>163</v>
      </c>
      <c r="H16" s="22" t="s">
        <v>154</v>
      </c>
      <c r="I16" s="22" t="s">
        <v>77</v>
      </c>
      <c r="J16" s="22" t="s">
        <v>164</v>
      </c>
      <c r="K16" s="22" t="s">
        <v>165</v>
      </c>
      <c r="L16" s="22" t="s">
        <v>63</v>
      </c>
      <c r="M16" s="22"/>
      <c r="N16" s="22"/>
      <c r="O16" s="22"/>
    </row>
    <row r="17" spans="1:15" ht="38.25" x14ac:dyDescent="0.2">
      <c r="A17" s="21">
        <v>16</v>
      </c>
      <c r="B17" s="22" t="s">
        <v>166</v>
      </c>
      <c r="C17" s="22" t="s">
        <v>93</v>
      </c>
      <c r="D17" s="21">
        <v>7</v>
      </c>
      <c r="E17" s="22" t="s">
        <v>100</v>
      </c>
      <c r="F17" s="22" t="s">
        <v>131</v>
      </c>
      <c r="G17" s="22" t="s">
        <v>167</v>
      </c>
      <c r="H17" s="22" t="s">
        <v>96</v>
      </c>
      <c r="I17" s="22" t="s">
        <v>126</v>
      </c>
      <c r="J17" s="22" t="s">
        <v>168</v>
      </c>
      <c r="K17" s="22" t="s">
        <v>68</v>
      </c>
      <c r="L17" s="22" t="s">
        <v>80</v>
      </c>
      <c r="M17" s="22" t="s">
        <v>169</v>
      </c>
      <c r="N17" s="22" t="s">
        <v>170</v>
      </c>
      <c r="O17" s="22" t="s">
        <v>171</v>
      </c>
    </row>
    <row r="18" spans="1:15" ht="25.5" x14ac:dyDescent="0.2">
      <c r="A18" s="21">
        <v>17</v>
      </c>
      <c r="B18" s="22" t="s">
        <v>172</v>
      </c>
      <c r="C18" s="22" t="s">
        <v>173</v>
      </c>
      <c r="D18" s="21">
        <v>4</v>
      </c>
      <c r="E18" s="22" t="s">
        <v>56</v>
      </c>
      <c r="F18" s="22" t="s">
        <v>174</v>
      </c>
      <c r="G18" s="22" t="s">
        <v>175</v>
      </c>
      <c r="H18" s="22" t="s">
        <v>154</v>
      </c>
      <c r="I18" s="22" t="s">
        <v>176</v>
      </c>
      <c r="J18" s="22" t="s">
        <v>177</v>
      </c>
      <c r="K18" s="22" t="s">
        <v>178</v>
      </c>
      <c r="L18" s="22" t="s">
        <v>63</v>
      </c>
      <c r="M18" s="22"/>
      <c r="N18" s="22"/>
      <c r="O18" s="22"/>
    </row>
    <row r="19" spans="1:15" ht="25.5" x14ac:dyDescent="0.2">
      <c r="A19" s="21">
        <v>18</v>
      </c>
      <c r="B19" s="22" t="s">
        <v>179</v>
      </c>
      <c r="C19" s="22" t="s">
        <v>180</v>
      </c>
      <c r="D19" s="21">
        <v>2</v>
      </c>
      <c r="E19" s="22" t="s">
        <v>56</v>
      </c>
      <c r="F19" s="22" t="s">
        <v>181</v>
      </c>
      <c r="G19" s="22" t="s">
        <v>175</v>
      </c>
      <c r="H19" s="22" t="s">
        <v>154</v>
      </c>
      <c r="I19" s="22" t="s">
        <v>176</v>
      </c>
      <c r="J19" s="22" t="s">
        <v>182</v>
      </c>
      <c r="K19" s="22" t="s">
        <v>178</v>
      </c>
      <c r="L19" s="22" t="s">
        <v>63</v>
      </c>
      <c r="M19" s="22"/>
      <c r="N19" s="22"/>
      <c r="O19" s="22"/>
    </row>
    <row r="20" spans="1:15" ht="38.25" x14ac:dyDescent="0.2">
      <c r="A20" s="21">
        <v>19</v>
      </c>
      <c r="B20" s="22" t="s">
        <v>183</v>
      </c>
      <c r="C20" s="22" t="s">
        <v>93</v>
      </c>
      <c r="D20" s="21">
        <v>7</v>
      </c>
      <c r="E20" s="22" t="s">
        <v>139</v>
      </c>
      <c r="F20" s="22" t="s">
        <v>184</v>
      </c>
      <c r="G20" s="22" t="s">
        <v>185</v>
      </c>
      <c r="H20" s="22" t="s">
        <v>96</v>
      </c>
      <c r="I20" s="22" t="s">
        <v>186</v>
      </c>
      <c r="J20" s="22" t="s">
        <v>187</v>
      </c>
      <c r="K20" s="22" t="s">
        <v>68</v>
      </c>
      <c r="L20" s="22" t="s">
        <v>80</v>
      </c>
      <c r="M20" s="22" t="s">
        <v>188</v>
      </c>
      <c r="N20" s="22" t="s">
        <v>170</v>
      </c>
      <c r="O20" s="22" t="s">
        <v>189</v>
      </c>
    </row>
    <row r="21" spans="1:15" ht="25.5" x14ac:dyDescent="0.2">
      <c r="A21" s="21">
        <v>20</v>
      </c>
      <c r="B21" s="22" t="s">
        <v>190</v>
      </c>
      <c r="C21" s="22" t="s">
        <v>93</v>
      </c>
      <c r="D21" s="21">
        <v>7</v>
      </c>
      <c r="E21" s="22" t="s">
        <v>100</v>
      </c>
      <c r="F21" s="22" t="s">
        <v>191</v>
      </c>
      <c r="G21" s="22" t="s">
        <v>192</v>
      </c>
      <c r="H21" s="22" t="s">
        <v>96</v>
      </c>
      <c r="I21" s="22" t="s">
        <v>193</v>
      </c>
      <c r="J21" s="22" t="s">
        <v>194</v>
      </c>
      <c r="K21" s="22" t="s">
        <v>68</v>
      </c>
      <c r="L21" s="22" t="s">
        <v>63</v>
      </c>
      <c r="M21" s="22"/>
      <c r="N21" s="22"/>
      <c r="O21" s="22"/>
    </row>
    <row r="22" spans="1:15" ht="38.25" x14ac:dyDescent="0.2">
      <c r="A22" s="21">
        <v>21</v>
      </c>
      <c r="B22" s="22" t="s">
        <v>195</v>
      </c>
      <c r="C22" s="22" t="s">
        <v>196</v>
      </c>
      <c r="D22" s="21">
        <v>4</v>
      </c>
      <c r="E22" s="22" t="s">
        <v>100</v>
      </c>
      <c r="F22" s="22" t="s">
        <v>75</v>
      </c>
      <c r="G22" s="22" t="s">
        <v>197</v>
      </c>
      <c r="H22" s="22" t="s">
        <v>59</v>
      </c>
      <c r="I22" s="22" t="s">
        <v>77</v>
      </c>
      <c r="J22" s="22" t="s">
        <v>198</v>
      </c>
      <c r="K22" s="22" t="s">
        <v>68</v>
      </c>
      <c r="L22" s="22" t="s">
        <v>80</v>
      </c>
      <c r="M22" s="22" t="s">
        <v>199</v>
      </c>
      <c r="N22" s="22" t="s">
        <v>71</v>
      </c>
      <c r="O22" s="22" t="s">
        <v>200</v>
      </c>
    </row>
    <row r="23" spans="1:15" ht="25.5" x14ac:dyDescent="0.2">
      <c r="A23" s="21">
        <v>22</v>
      </c>
      <c r="B23" s="22" t="s">
        <v>201</v>
      </c>
      <c r="C23" s="22" t="s">
        <v>201</v>
      </c>
      <c r="D23" s="21">
        <v>4</v>
      </c>
      <c r="E23" s="22" t="s">
        <v>56</v>
      </c>
      <c r="F23" s="22" t="s">
        <v>202</v>
      </c>
      <c r="G23" s="22" t="s">
        <v>203</v>
      </c>
      <c r="H23" s="22" t="s">
        <v>59</v>
      </c>
      <c r="I23" s="22" t="s">
        <v>186</v>
      </c>
      <c r="J23" s="22" t="s">
        <v>204</v>
      </c>
      <c r="K23" s="22" t="s">
        <v>205</v>
      </c>
      <c r="L23" s="22" t="s">
        <v>69</v>
      </c>
      <c r="M23" s="22"/>
      <c r="N23" s="22"/>
      <c r="O23" s="22"/>
    </row>
  </sheetData>
  <sheetProtection algorithmName="SHA-512" hashValue="xht2iF6USi6wga4vKe0Pcc8jV3IcIYeOE8jE9x0EDxDAXPe8qoUamViQ4OhrJy+9l8BsTMo+oxZ/ka7E+oer5g==" saltValue="seR6xL+G7Qevh3wpWfYm9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206</v>
      </c>
      <c r="C2" s="22" t="s">
        <v>207</v>
      </c>
      <c r="D2" s="21">
        <v>10</v>
      </c>
      <c r="E2" s="22" t="s">
        <v>86</v>
      </c>
      <c r="F2" s="22" t="s">
        <v>208</v>
      </c>
      <c r="G2" s="22" t="s">
        <v>209</v>
      </c>
      <c r="H2" s="22" t="s">
        <v>59</v>
      </c>
      <c r="I2" s="22" t="s">
        <v>176</v>
      </c>
      <c r="J2" s="22" t="s">
        <v>210</v>
      </c>
      <c r="K2" s="22" t="s">
        <v>211</v>
      </c>
      <c r="L2" s="22" t="s">
        <v>80</v>
      </c>
      <c r="M2" s="22" t="s">
        <v>212</v>
      </c>
      <c r="N2" s="22" t="s">
        <v>213</v>
      </c>
      <c r="O2" s="22" t="s">
        <v>214</v>
      </c>
    </row>
    <row r="3" spans="1:15" ht="51" x14ac:dyDescent="0.2">
      <c r="A3" s="21">
        <v>2</v>
      </c>
      <c r="B3" s="22" t="s">
        <v>215</v>
      </c>
      <c r="C3" s="22" t="s">
        <v>216</v>
      </c>
      <c r="D3" s="21">
        <v>1</v>
      </c>
      <c r="E3" s="22" t="s">
        <v>56</v>
      </c>
      <c r="F3" s="22" t="s">
        <v>217</v>
      </c>
      <c r="G3" s="22" t="s">
        <v>218</v>
      </c>
      <c r="H3" s="22" t="s">
        <v>154</v>
      </c>
      <c r="I3" s="22" t="s">
        <v>77</v>
      </c>
      <c r="J3" s="22" t="s">
        <v>219</v>
      </c>
      <c r="K3" s="22" t="s">
        <v>157</v>
      </c>
      <c r="L3" s="22" t="s">
        <v>220</v>
      </c>
      <c r="M3" s="22"/>
      <c r="N3" s="22"/>
      <c r="O3" s="22"/>
    </row>
    <row r="4" spans="1:15" ht="51" x14ac:dyDescent="0.2">
      <c r="A4" s="21">
        <v>3</v>
      </c>
      <c r="B4" s="22" t="s">
        <v>221</v>
      </c>
      <c r="C4" s="22" t="s">
        <v>222</v>
      </c>
      <c r="D4" s="21">
        <v>10</v>
      </c>
      <c r="E4" s="22" t="s">
        <v>86</v>
      </c>
      <c r="F4" s="22" t="s">
        <v>94</v>
      </c>
      <c r="G4" s="22" t="s">
        <v>223</v>
      </c>
      <c r="H4" s="22" t="s">
        <v>224</v>
      </c>
      <c r="I4" s="22" t="s">
        <v>225</v>
      </c>
      <c r="J4" s="22" t="s">
        <v>226</v>
      </c>
      <c r="K4" s="22" t="s">
        <v>91</v>
      </c>
      <c r="L4" s="22" t="s">
        <v>80</v>
      </c>
      <c r="M4" s="22" t="s">
        <v>227</v>
      </c>
      <c r="N4" s="22" t="s">
        <v>82</v>
      </c>
      <c r="O4" s="22" t="s">
        <v>228</v>
      </c>
    </row>
    <row r="5" spans="1:15" ht="25.5" x14ac:dyDescent="0.2">
      <c r="A5" s="21">
        <v>4</v>
      </c>
      <c r="B5" s="22" t="s">
        <v>229</v>
      </c>
      <c r="C5" s="22" t="s">
        <v>230</v>
      </c>
      <c r="D5" s="21">
        <v>4</v>
      </c>
      <c r="E5" s="22" t="s">
        <v>86</v>
      </c>
      <c r="F5" s="22" t="s">
        <v>174</v>
      </c>
      <c r="G5" s="22" t="s">
        <v>231</v>
      </c>
      <c r="H5" s="22" t="s">
        <v>59</v>
      </c>
      <c r="I5" s="22" t="s">
        <v>117</v>
      </c>
      <c r="J5" s="22" t="s">
        <v>232</v>
      </c>
      <c r="K5" s="22" t="s">
        <v>79</v>
      </c>
      <c r="L5" s="22" t="s">
        <v>80</v>
      </c>
      <c r="M5" s="22"/>
      <c r="N5" s="22"/>
      <c r="O5" s="22"/>
    </row>
    <row r="6" spans="1:15" ht="25.5" x14ac:dyDescent="0.2">
      <c r="A6" s="21">
        <v>5</v>
      </c>
      <c r="B6" s="22" t="s">
        <v>233</v>
      </c>
      <c r="C6" s="22" t="s">
        <v>207</v>
      </c>
      <c r="D6" s="21">
        <v>1</v>
      </c>
      <c r="E6" s="22" t="s">
        <v>56</v>
      </c>
      <c r="F6" s="22" t="s">
        <v>174</v>
      </c>
      <c r="G6" s="22" t="s">
        <v>234</v>
      </c>
      <c r="H6" s="22" t="s">
        <v>224</v>
      </c>
      <c r="I6" s="22" t="s">
        <v>176</v>
      </c>
      <c r="J6" s="22" t="s">
        <v>235</v>
      </c>
      <c r="K6" s="22" t="s">
        <v>211</v>
      </c>
      <c r="L6" s="22" t="s">
        <v>69</v>
      </c>
      <c r="M6" s="22" t="s">
        <v>236</v>
      </c>
      <c r="N6" s="22" t="s">
        <v>145</v>
      </c>
      <c r="O6" s="22" t="s">
        <v>237</v>
      </c>
    </row>
    <row r="7" spans="1:15" ht="38.25" x14ac:dyDescent="0.2">
      <c r="A7" s="21">
        <v>6</v>
      </c>
      <c r="B7" s="22" t="s">
        <v>238</v>
      </c>
      <c r="C7" s="22" t="s">
        <v>239</v>
      </c>
      <c r="D7" s="21">
        <v>5</v>
      </c>
      <c r="E7" s="22" t="s">
        <v>56</v>
      </c>
      <c r="F7" s="22" t="s">
        <v>57</v>
      </c>
      <c r="G7" s="22" t="s">
        <v>240</v>
      </c>
      <c r="H7" s="22" t="s">
        <v>96</v>
      </c>
      <c r="I7" s="22" t="s">
        <v>77</v>
      </c>
      <c r="J7" s="22" t="s">
        <v>241</v>
      </c>
      <c r="K7" s="22" t="s">
        <v>79</v>
      </c>
      <c r="L7" s="22" t="s">
        <v>80</v>
      </c>
      <c r="M7" s="22" t="s">
        <v>242</v>
      </c>
      <c r="N7" s="22" t="s">
        <v>243</v>
      </c>
      <c r="O7" s="22" t="s">
        <v>244</v>
      </c>
    </row>
    <row r="8" spans="1:15" ht="51" x14ac:dyDescent="0.2">
      <c r="A8" s="21">
        <v>7</v>
      </c>
      <c r="B8" s="22" t="s">
        <v>245</v>
      </c>
      <c r="C8" s="22" t="s">
        <v>246</v>
      </c>
      <c r="D8" s="21">
        <v>1</v>
      </c>
      <c r="E8" s="22" t="s">
        <v>86</v>
      </c>
      <c r="F8" s="22" t="s">
        <v>153</v>
      </c>
      <c r="G8" s="22" t="s">
        <v>247</v>
      </c>
      <c r="H8" s="22" t="s">
        <v>59</v>
      </c>
      <c r="I8" s="22" t="s">
        <v>225</v>
      </c>
      <c r="J8" s="22" t="s">
        <v>248</v>
      </c>
      <c r="K8" s="22" t="s">
        <v>91</v>
      </c>
      <c r="L8" s="22" t="s">
        <v>80</v>
      </c>
      <c r="M8" s="22" t="s">
        <v>249</v>
      </c>
      <c r="N8" s="22" t="s">
        <v>82</v>
      </c>
      <c r="O8" s="22" t="s">
        <v>250</v>
      </c>
    </row>
    <row r="9" spans="1:15" ht="38.25" x14ac:dyDescent="0.2">
      <c r="A9" s="21">
        <v>8</v>
      </c>
      <c r="B9" s="22" t="s">
        <v>251</v>
      </c>
      <c r="C9" s="22" t="s">
        <v>252</v>
      </c>
      <c r="D9" s="21">
        <v>5</v>
      </c>
      <c r="E9" s="22" t="s">
        <v>86</v>
      </c>
      <c r="F9" s="22" t="s">
        <v>253</v>
      </c>
      <c r="G9" s="22" t="s">
        <v>254</v>
      </c>
      <c r="H9" s="22" t="s">
        <v>224</v>
      </c>
      <c r="I9" s="22" t="s">
        <v>77</v>
      </c>
      <c r="J9" s="22" t="s">
        <v>255</v>
      </c>
      <c r="K9" s="22" t="s">
        <v>68</v>
      </c>
      <c r="L9" s="22" t="s">
        <v>63</v>
      </c>
      <c r="M9" s="22" t="s">
        <v>256</v>
      </c>
      <c r="N9" s="22" t="s">
        <v>71</v>
      </c>
      <c r="O9" s="22" t="s">
        <v>257</v>
      </c>
    </row>
    <row r="10" spans="1:15" ht="51" x14ac:dyDescent="0.2">
      <c r="A10" s="21">
        <v>9</v>
      </c>
      <c r="B10" s="22" t="s">
        <v>258</v>
      </c>
      <c r="C10" s="22" t="s">
        <v>259</v>
      </c>
      <c r="D10" s="21">
        <v>3</v>
      </c>
      <c r="E10" s="22" t="s">
        <v>100</v>
      </c>
      <c r="F10" s="22" t="s">
        <v>174</v>
      </c>
      <c r="G10" s="22" t="s">
        <v>260</v>
      </c>
      <c r="H10" s="22" t="s">
        <v>96</v>
      </c>
      <c r="I10" s="22" t="s">
        <v>77</v>
      </c>
      <c r="J10" s="22" t="s">
        <v>261</v>
      </c>
      <c r="K10" s="22" t="s">
        <v>68</v>
      </c>
      <c r="L10" s="22" t="s">
        <v>63</v>
      </c>
      <c r="M10" s="22" t="s">
        <v>262</v>
      </c>
      <c r="N10" s="22" t="s">
        <v>263</v>
      </c>
      <c r="O10" s="22" t="s">
        <v>264</v>
      </c>
    </row>
    <row r="11" spans="1:15" ht="25.5" x14ac:dyDescent="0.2">
      <c r="A11" s="21">
        <v>10</v>
      </c>
      <c r="B11" s="22" t="s">
        <v>265</v>
      </c>
      <c r="C11" s="22" t="s">
        <v>266</v>
      </c>
      <c r="D11" s="21">
        <v>5</v>
      </c>
      <c r="E11" s="22" t="s">
        <v>56</v>
      </c>
      <c r="F11" s="22" t="s">
        <v>174</v>
      </c>
      <c r="G11" s="22" t="s">
        <v>267</v>
      </c>
      <c r="H11" s="22" t="s">
        <v>96</v>
      </c>
      <c r="I11" s="22" t="s">
        <v>268</v>
      </c>
      <c r="J11" s="22" t="s">
        <v>269</v>
      </c>
      <c r="K11" s="22" t="s">
        <v>91</v>
      </c>
      <c r="L11" s="22" t="s">
        <v>63</v>
      </c>
      <c r="M11" s="22"/>
      <c r="N11" s="22"/>
      <c r="O11" s="22"/>
    </row>
    <row r="12" spans="1:15" ht="38.25" x14ac:dyDescent="0.2">
      <c r="A12" s="21">
        <v>11</v>
      </c>
      <c r="B12" s="22" t="s">
        <v>270</v>
      </c>
      <c r="C12" s="22" t="s">
        <v>173</v>
      </c>
      <c r="D12" s="21">
        <v>10</v>
      </c>
      <c r="E12" s="22" t="s">
        <v>100</v>
      </c>
      <c r="F12" s="22" t="s">
        <v>174</v>
      </c>
      <c r="G12" s="22" t="s">
        <v>271</v>
      </c>
      <c r="H12" s="22" t="s">
        <v>96</v>
      </c>
      <c r="I12" s="22" t="s">
        <v>272</v>
      </c>
      <c r="J12" s="22" t="s">
        <v>273</v>
      </c>
      <c r="K12" s="22" t="s">
        <v>91</v>
      </c>
      <c r="L12" s="22" t="s">
        <v>80</v>
      </c>
      <c r="M12" s="22" t="s">
        <v>274</v>
      </c>
      <c r="N12" s="22" t="s">
        <v>71</v>
      </c>
      <c r="O12" s="22" t="s">
        <v>275</v>
      </c>
    </row>
    <row r="13" spans="1:15" ht="25.5" x14ac:dyDescent="0.2">
      <c r="A13" s="21">
        <v>12</v>
      </c>
      <c r="B13" s="22" t="s">
        <v>100</v>
      </c>
      <c r="C13" s="22" t="s">
        <v>276</v>
      </c>
      <c r="D13" s="21">
        <v>1</v>
      </c>
      <c r="E13" s="22" t="s">
        <v>86</v>
      </c>
      <c r="F13" s="22" t="s">
        <v>277</v>
      </c>
      <c r="G13" s="22" t="s">
        <v>278</v>
      </c>
      <c r="H13" s="22" t="s">
        <v>224</v>
      </c>
      <c r="I13" s="22" t="s">
        <v>225</v>
      </c>
      <c r="J13" s="22" t="s">
        <v>279</v>
      </c>
      <c r="K13" s="22" t="s">
        <v>91</v>
      </c>
      <c r="L13" s="22" t="s">
        <v>80</v>
      </c>
      <c r="M13" s="22"/>
      <c r="N13" s="22"/>
      <c r="O13" s="22"/>
    </row>
    <row r="14" spans="1:15" ht="51" x14ac:dyDescent="0.2">
      <c r="A14" s="21">
        <v>13</v>
      </c>
      <c r="B14" s="22" t="s">
        <v>100</v>
      </c>
      <c r="C14" s="22" t="s">
        <v>276</v>
      </c>
      <c r="D14" s="21">
        <v>1</v>
      </c>
      <c r="E14" s="22" t="s">
        <v>86</v>
      </c>
      <c r="F14" s="22" t="s">
        <v>280</v>
      </c>
      <c r="G14" s="22" t="s">
        <v>281</v>
      </c>
      <c r="H14" s="22" t="s">
        <v>224</v>
      </c>
      <c r="I14" s="22" t="s">
        <v>225</v>
      </c>
      <c r="J14" s="22" t="s">
        <v>282</v>
      </c>
      <c r="K14" s="22" t="s">
        <v>91</v>
      </c>
      <c r="L14" s="22" t="s">
        <v>80</v>
      </c>
      <c r="M14" s="22" t="s">
        <v>283</v>
      </c>
      <c r="N14" s="22" t="s">
        <v>284</v>
      </c>
      <c r="O14" s="22" t="s">
        <v>285</v>
      </c>
    </row>
    <row r="15" spans="1:15" ht="51" x14ac:dyDescent="0.2">
      <c r="A15" s="21">
        <v>14</v>
      </c>
      <c r="B15" s="22" t="s">
        <v>100</v>
      </c>
      <c r="C15" s="22" t="s">
        <v>276</v>
      </c>
      <c r="D15" s="21">
        <v>1</v>
      </c>
      <c r="E15" s="22" t="s">
        <v>86</v>
      </c>
      <c r="F15" s="22" t="s">
        <v>286</v>
      </c>
      <c r="G15" s="22" t="s">
        <v>287</v>
      </c>
      <c r="H15" s="22" t="s">
        <v>224</v>
      </c>
      <c r="I15" s="22" t="s">
        <v>288</v>
      </c>
      <c r="J15" s="22" t="s">
        <v>289</v>
      </c>
      <c r="K15" s="22" t="s">
        <v>91</v>
      </c>
      <c r="L15" s="22" t="s">
        <v>80</v>
      </c>
      <c r="M15" s="22" t="s">
        <v>290</v>
      </c>
      <c r="N15" s="22" t="s">
        <v>82</v>
      </c>
      <c r="O15" s="22" t="s">
        <v>291</v>
      </c>
    </row>
    <row r="16" spans="1:15" ht="38.25" x14ac:dyDescent="0.2">
      <c r="A16" s="21">
        <v>15</v>
      </c>
      <c r="B16" s="22" t="s">
        <v>100</v>
      </c>
      <c r="C16" s="22" t="s">
        <v>292</v>
      </c>
      <c r="D16" s="21">
        <v>1</v>
      </c>
      <c r="E16" s="22" t="s">
        <v>100</v>
      </c>
      <c r="F16" s="22" t="s">
        <v>174</v>
      </c>
      <c r="G16" s="22" t="s">
        <v>293</v>
      </c>
      <c r="H16" s="22" t="s">
        <v>96</v>
      </c>
      <c r="I16" s="22" t="s">
        <v>294</v>
      </c>
      <c r="J16" s="22" t="s">
        <v>295</v>
      </c>
      <c r="K16" s="22" t="s">
        <v>178</v>
      </c>
      <c r="L16" s="22" t="s">
        <v>69</v>
      </c>
      <c r="M16" s="22" t="s">
        <v>296</v>
      </c>
      <c r="N16" s="22" t="s">
        <v>71</v>
      </c>
      <c r="O16" s="22" t="s">
        <v>297</v>
      </c>
    </row>
    <row r="17" spans="1:15" ht="25.5" x14ac:dyDescent="0.2">
      <c r="A17" s="21">
        <v>16</v>
      </c>
      <c r="B17" s="22" t="s">
        <v>298</v>
      </c>
      <c r="C17" s="22" t="s">
        <v>299</v>
      </c>
      <c r="D17" s="21">
        <v>10</v>
      </c>
      <c r="E17" s="22" t="s">
        <v>86</v>
      </c>
      <c r="F17" s="22" t="s">
        <v>94</v>
      </c>
      <c r="G17" s="22" t="s">
        <v>300</v>
      </c>
      <c r="H17" s="22" t="s">
        <v>224</v>
      </c>
      <c r="I17" s="22" t="s">
        <v>225</v>
      </c>
      <c r="J17" s="22" t="s">
        <v>301</v>
      </c>
      <c r="K17" s="22" t="s">
        <v>91</v>
      </c>
      <c r="L17" s="22" t="s">
        <v>80</v>
      </c>
      <c r="M17" s="22"/>
      <c r="N17" s="22"/>
      <c r="O17" s="22"/>
    </row>
    <row r="18" spans="1:15" ht="38.25" x14ac:dyDescent="0.2">
      <c r="A18" s="21">
        <v>17</v>
      </c>
      <c r="B18" s="22" t="s">
        <v>298</v>
      </c>
      <c r="C18" s="22" t="s">
        <v>299</v>
      </c>
      <c r="D18" s="21">
        <v>10</v>
      </c>
      <c r="E18" s="22" t="s">
        <v>100</v>
      </c>
      <c r="F18" s="22" t="s">
        <v>94</v>
      </c>
      <c r="G18" s="22" t="s">
        <v>302</v>
      </c>
      <c r="H18" s="22" t="s">
        <v>224</v>
      </c>
      <c r="I18" s="22" t="s">
        <v>60</v>
      </c>
      <c r="J18" s="22" t="s">
        <v>301</v>
      </c>
      <c r="K18" s="22" t="s">
        <v>91</v>
      </c>
      <c r="L18" s="22" t="s">
        <v>80</v>
      </c>
      <c r="M18" s="22" t="s">
        <v>303</v>
      </c>
      <c r="N18" s="22" t="s">
        <v>71</v>
      </c>
      <c r="O18" s="22" t="s">
        <v>304</v>
      </c>
    </row>
    <row r="19" spans="1:15" ht="38.25" x14ac:dyDescent="0.2">
      <c r="A19" s="21">
        <v>18</v>
      </c>
      <c r="B19" s="22" t="s">
        <v>298</v>
      </c>
      <c r="C19" s="22" t="s">
        <v>299</v>
      </c>
      <c r="D19" s="21">
        <v>10</v>
      </c>
      <c r="E19" s="22" t="s">
        <v>100</v>
      </c>
      <c r="F19" s="22" t="s">
        <v>94</v>
      </c>
      <c r="G19" s="22" t="s">
        <v>305</v>
      </c>
      <c r="H19" s="22" t="s">
        <v>224</v>
      </c>
      <c r="I19" s="22" t="s">
        <v>60</v>
      </c>
      <c r="J19" s="22" t="s">
        <v>306</v>
      </c>
      <c r="K19" s="22" t="s">
        <v>91</v>
      </c>
      <c r="L19" s="22" t="s">
        <v>80</v>
      </c>
      <c r="M19" s="22" t="s">
        <v>307</v>
      </c>
      <c r="N19" s="22" t="s">
        <v>71</v>
      </c>
      <c r="O19" s="22" t="s">
        <v>308</v>
      </c>
    </row>
    <row r="20" spans="1:15" ht="25.5" x14ac:dyDescent="0.2">
      <c r="A20" s="21">
        <v>19</v>
      </c>
      <c r="B20" s="22" t="s">
        <v>309</v>
      </c>
      <c r="C20" s="22" t="s">
        <v>310</v>
      </c>
      <c r="D20" s="21">
        <v>3</v>
      </c>
      <c r="E20" s="22" t="s">
        <v>86</v>
      </c>
      <c r="F20" s="22" t="s">
        <v>311</v>
      </c>
      <c r="G20" s="22" t="s">
        <v>312</v>
      </c>
      <c r="H20" s="22" t="s">
        <v>59</v>
      </c>
      <c r="I20" s="22" t="s">
        <v>60</v>
      </c>
      <c r="J20" s="22" t="s">
        <v>313</v>
      </c>
      <c r="K20" s="22" t="s">
        <v>128</v>
      </c>
      <c r="L20" s="22" t="s">
        <v>80</v>
      </c>
      <c r="M20" s="22" t="s">
        <v>314</v>
      </c>
      <c r="N20" s="22" t="s">
        <v>315</v>
      </c>
      <c r="O20" s="22" t="s">
        <v>315</v>
      </c>
    </row>
    <row r="21" spans="1:15" ht="38.25" x14ac:dyDescent="0.2">
      <c r="A21" s="21">
        <v>20</v>
      </c>
      <c r="B21" s="22" t="s">
        <v>316</v>
      </c>
      <c r="C21" s="22" t="s">
        <v>173</v>
      </c>
      <c r="D21" s="21">
        <v>10</v>
      </c>
      <c r="E21" s="22" t="s">
        <v>86</v>
      </c>
      <c r="F21" s="22" t="s">
        <v>174</v>
      </c>
      <c r="G21" s="22" t="s">
        <v>317</v>
      </c>
      <c r="H21" s="22" t="s">
        <v>96</v>
      </c>
      <c r="I21" s="22" t="s">
        <v>318</v>
      </c>
      <c r="J21" s="22" t="s">
        <v>319</v>
      </c>
      <c r="K21" s="22" t="s">
        <v>91</v>
      </c>
      <c r="L21" s="22" t="s">
        <v>63</v>
      </c>
      <c r="M21" s="22" t="s">
        <v>320</v>
      </c>
      <c r="N21" s="22" t="s">
        <v>145</v>
      </c>
      <c r="O21" s="22" t="s">
        <v>321</v>
      </c>
    </row>
    <row r="22" spans="1:15" ht="38.25" x14ac:dyDescent="0.2">
      <c r="A22" s="21">
        <v>21</v>
      </c>
      <c r="B22" s="22" t="s">
        <v>316</v>
      </c>
      <c r="C22" s="22" t="s">
        <v>173</v>
      </c>
      <c r="D22" s="21">
        <v>10</v>
      </c>
      <c r="E22" s="22" t="s">
        <v>86</v>
      </c>
      <c r="F22" s="22" t="s">
        <v>174</v>
      </c>
      <c r="G22" s="22" t="s">
        <v>322</v>
      </c>
      <c r="H22" s="22" t="s">
        <v>96</v>
      </c>
      <c r="I22" s="22" t="s">
        <v>141</v>
      </c>
      <c r="J22" s="22" t="s">
        <v>319</v>
      </c>
      <c r="K22" s="22" t="s">
        <v>91</v>
      </c>
      <c r="L22" s="22" t="s">
        <v>63</v>
      </c>
      <c r="M22" s="22" t="s">
        <v>320</v>
      </c>
      <c r="N22" s="22" t="s">
        <v>145</v>
      </c>
      <c r="O22" s="22" t="s">
        <v>321</v>
      </c>
    </row>
    <row r="23" spans="1:15" ht="38.25" x14ac:dyDescent="0.2">
      <c r="A23" s="21">
        <v>22</v>
      </c>
      <c r="B23" s="22" t="s">
        <v>323</v>
      </c>
      <c r="C23" s="22" t="s">
        <v>324</v>
      </c>
      <c r="D23" s="21">
        <v>5</v>
      </c>
      <c r="E23" s="22" t="s">
        <v>100</v>
      </c>
      <c r="F23" s="22" t="s">
        <v>57</v>
      </c>
      <c r="G23" s="22" t="s">
        <v>325</v>
      </c>
      <c r="H23" s="22" t="s">
        <v>59</v>
      </c>
      <c r="I23" s="22" t="s">
        <v>77</v>
      </c>
      <c r="J23" s="22" t="s">
        <v>326</v>
      </c>
      <c r="K23" s="22" t="s">
        <v>178</v>
      </c>
      <c r="L23" s="22" t="s">
        <v>80</v>
      </c>
      <c r="M23" s="22"/>
      <c r="N23" s="22"/>
      <c r="O23" s="22"/>
    </row>
    <row r="24" spans="1:15" ht="63.75" x14ac:dyDescent="0.2">
      <c r="A24" s="21">
        <v>23</v>
      </c>
      <c r="B24" s="22" t="s">
        <v>327</v>
      </c>
      <c r="C24" s="22" t="s">
        <v>328</v>
      </c>
      <c r="D24" s="21">
        <v>5</v>
      </c>
      <c r="E24" s="22" t="s">
        <v>56</v>
      </c>
      <c r="F24" s="22" t="s">
        <v>57</v>
      </c>
      <c r="G24" s="22" t="s">
        <v>329</v>
      </c>
      <c r="H24" s="22" t="s">
        <v>224</v>
      </c>
      <c r="I24" s="22" t="s">
        <v>176</v>
      </c>
      <c r="J24" s="22" t="s">
        <v>330</v>
      </c>
      <c r="K24" s="22" t="s">
        <v>331</v>
      </c>
      <c r="L24" s="22" t="s">
        <v>80</v>
      </c>
      <c r="M24" s="22" t="s">
        <v>332</v>
      </c>
      <c r="N24" s="22" t="s">
        <v>333</v>
      </c>
      <c r="O24" s="22" t="s">
        <v>334</v>
      </c>
    </row>
    <row r="25" spans="1:15" ht="25.5" x14ac:dyDescent="0.2">
      <c r="A25" s="21">
        <v>24</v>
      </c>
      <c r="B25" s="22" t="s">
        <v>335</v>
      </c>
      <c r="C25" s="22" t="s">
        <v>336</v>
      </c>
      <c r="D25" s="21">
        <v>5</v>
      </c>
      <c r="E25" s="22" t="s">
        <v>100</v>
      </c>
      <c r="F25" s="22" t="s">
        <v>57</v>
      </c>
      <c r="G25" s="22" t="s">
        <v>337</v>
      </c>
      <c r="H25" s="22" t="s">
        <v>224</v>
      </c>
      <c r="I25" s="22" t="s">
        <v>294</v>
      </c>
      <c r="J25" s="22" t="s">
        <v>338</v>
      </c>
      <c r="K25" s="22" t="s">
        <v>157</v>
      </c>
      <c r="L25" s="22" t="s">
        <v>69</v>
      </c>
      <c r="M25" s="22"/>
      <c r="N25" s="22"/>
      <c r="O25" s="22"/>
    </row>
  </sheetData>
  <sheetProtection algorithmName="SHA-512" hashValue="i9jyCEU5woiA3LrPygR8QNGiNILncub6k4f6utngyNTk0TaaiK1GX6iySGAAz9blv1Zch9N7FyCxyHtX7tnjDg==" saltValue="oJThKYjnYlnZvk6CiaNTf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339</v>
      </c>
      <c r="C2" s="22" t="s">
        <v>340</v>
      </c>
      <c r="D2" s="21">
        <v>15</v>
      </c>
      <c r="E2" s="22" t="s">
        <v>86</v>
      </c>
      <c r="F2" s="22" t="s">
        <v>94</v>
      </c>
      <c r="G2" s="22" t="s">
        <v>341</v>
      </c>
      <c r="H2" s="22" t="s">
        <v>59</v>
      </c>
      <c r="I2" s="22" t="s">
        <v>186</v>
      </c>
      <c r="J2" s="22" t="s">
        <v>342</v>
      </c>
      <c r="K2" s="22" t="s">
        <v>211</v>
      </c>
      <c r="L2" s="22" t="s">
        <v>80</v>
      </c>
      <c r="M2" s="22"/>
      <c r="N2" s="22"/>
      <c r="O2" s="22"/>
    </row>
    <row r="3" spans="1:15" ht="25.5" x14ac:dyDescent="0.2">
      <c r="A3" s="21">
        <v>2</v>
      </c>
      <c r="B3" s="22" t="s">
        <v>343</v>
      </c>
      <c r="C3" s="22" t="s">
        <v>344</v>
      </c>
      <c r="D3" s="21">
        <v>5</v>
      </c>
      <c r="E3" s="22" t="s">
        <v>100</v>
      </c>
      <c r="F3" s="22" t="s">
        <v>174</v>
      </c>
      <c r="G3" s="22" t="s">
        <v>345</v>
      </c>
      <c r="H3" s="22" t="s">
        <v>59</v>
      </c>
      <c r="I3" s="22" t="s">
        <v>346</v>
      </c>
      <c r="J3" s="22" t="s">
        <v>347</v>
      </c>
      <c r="K3" s="22" t="s">
        <v>62</v>
      </c>
      <c r="L3" s="22" t="s">
        <v>80</v>
      </c>
      <c r="M3" s="22"/>
      <c r="N3" s="22"/>
      <c r="O3" s="22"/>
    </row>
    <row r="4" spans="1:15" ht="25.5" x14ac:dyDescent="0.2">
      <c r="A4" s="21">
        <v>3</v>
      </c>
      <c r="B4" s="22" t="s">
        <v>348</v>
      </c>
      <c r="C4" s="22" t="s">
        <v>349</v>
      </c>
      <c r="D4" s="21">
        <v>15</v>
      </c>
      <c r="E4" s="22" t="s">
        <v>100</v>
      </c>
      <c r="F4" s="22" t="s">
        <v>350</v>
      </c>
      <c r="G4" s="22" t="s">
        <v>351</v>
      </c>
      <c r="H4" s="22" t="s">
        <v>59</v>
      </c>
      <c r="I4" s="22" t="s">
        <v>126</v>
      </c>
      <c r="J4" s="22" t="s">
        <v>352</v>
      </c>
      <c r="K4" s="22" t="s">
        <v>91</v>
      </c>
      <c r="L4" s="22" t="s">
        <v>80</v>
      </c>
      <c r="M4" s="22" t="s">
        <v>353</v>
      </c>
      <c r="N4" s="22" t="s">
        <v>354</v>
      </c>
      <c r="O4" s="22" t="s">
        <v>355</v>
      </c>
    </row>
    <row r="5" spans="1:15" ht="25.5" x14ac:dyDescent="0.2">
      <c r="A5" s="21">
        <v>4</v>
      </c>
      <c r="B5" s="22" t="s">
        <v>356</v>
      </c>
      <c r="C5" s="22" t="s">
        <v>357</v>
      </c>
      <c r="D5" s="21">
        <v>40</v>
      </c>
      <c r="E5" s="22" t="s">
        <v>56</v>
      </c>
      <c r="F5" s="22" t="s">
        <v>358</v>
      </c>
      <c r="G5" s="22" t="s">
        <v>359</v>
      </c>
      <c r="H5" s="22" t="s">
        <v>224</v>
      </c>
      <c r="I5" s="22" t="s">
        <v>225</v>
      </c>
      <c r="J5" s="22" t="s">
        <v>360</v>
      </c>
      <c r="K5" s="22" t="s">
        <v>62</v>
      </c>
      <c r="L5" s="22" t="s">
        <v>80</v>
      </c>
      <c r="M5" s="22"/>
      <c r="N5" s="22"/>
      <c r="O5" s="22"/>
    </row>
    <row r="6" spans="1:15" ht="38.25" x14ac:dyDescent="0.2">
      <c r="A6" s="21">
        <v>5</v>
      </c>
      <c r="B6" s="22" t="s">
        <v>361</v>
      </c>
      <c r="C6" s="22" t="s">
        <v>362</v>
      </c>
      <c r="D6" s="21">
        <v>40</v>
      </c>
      <c r="E6" s="22" t="s">
        <v>86</v>
      </c>
      <c r="F6" s="22" t="s">
        <v>101</v>
      </c>
      <c r="G6" s="22" t="s">
        <v>363</v>
      </c>
      <c r="H6" s="22" t="s">
        <v>59</v>
      </c>
      <c r="I6" s="22" t="s">
        <v>364</v>
      </c>
      <c r="J6" s="22" t="s">
        <v>365</v>
      </c>
      <c r="K6" s="22" t="s">
        <v>366</v>
      </c>
      <c r="L6" s="22" t="s">
        <v>80</v>
      </c>
      <c r="M6" s="22" t="s">
        <v>367</v>
      </c>
      <c r="N6" s="22" t="s">
        <v>71</v>
      </c>
      <c r="O6" s="22" t="s">
        <v>368</v>
      </c>
    </row>
    <row r="7" spans="1:15" ht="38.25" x14ac:dyDescent="0.2">
      <c r="A7" s="21">
        <v>6</v>
      </c>
      <c r="B7" s="22" t="s">
        <v>369</v>
      </c>
      <c r="C7" s="22" t="s">
        <v>370</v>
      </c>
      <c r="D7" s="21">
        <v>1</v>
      </c>
      <c r="E7" s="22" t="s">
        <v>86</v>
      </c>
      <c r="F7" s="22" t="s">
        <v>371</v>
      </c>
      <c r="G7" s="22" t="s">
        <v>372</v>
      </c>
      <c r="H7" s="22" t="s">
        <v>59</v>
      </c>
      <c r="I7" s="22" t="s">
        <v>77</v>
      </c>
      <c r="J7" s="22" t="s">
        <v>373</v>
      </c>
      <c r="K7" s="22" t="s">
        <v>211</v>
      </c>
      <c r="L7" s="22" t="s">
        <v>374</v>
      </c>
      <c r="M7" s="22"/>
      <c r="N7" s="22"/>
      <c r="O7" s="22"/>
    </row>
    <row r="8" spans="1:15" ht="38.25" x14ac:dyDescent="0.2">
      <c r="A8" s="21">
        <v>7</v>
      </c>
      <c r="B8" s="22" t="s">
        <v>375</v>
      </c>
      <c r="C8" s="22" t="s">
        <v>376</v>
      </c>
      <c r="D8" s="21">
        <v>20</v>
      </c>
      <c r="E8" s="22" t="s">
        <v>86</v>
      </c>
      <c r="F8" s="22" t="s">
        <v>131</v>
      </c>
      <c r="G8" s="22" t="s">
        <v>377</v>
      </c>
      <c r="H8" s="22" t="s">
        <v>59</v>
      </c>
      <c r="I8" s="22" t="s">
        <v>77</v>
      </c>
      <c r="J8" s="22" t="s">
        <v>378</v>
      </c>
      <c r="K8" s="22" t="s">
        <v>91</v>
      </c>
      <c r="L8" s="22" t="s">
        <v>374</v>
      </c>
      <c r="M8" s="22" t="s">
        <v>379</v>
      </c>
      <c r="N8" s="22" t="s">
        <v>71</v>
      </c>
      <c r="O8" s="22" t="s">
        <v>380</v>
      </c>
    </row>
    <row r="9" spans="1:15" ht="25.5" x14ac:dyDescent="0.2">
      <c r="A9" s="21">
        <v>8</v>
      </c>
      <c r="B9" s="22" t="s">
        <v>381</v>
      </c>
      <c r="C9" s="22" t="s">
        <v>382</v>
      </c>
      <c r="D9" s="21">
        <v>100</v>
      </c>
      <c r="E9" s="22" t="s">
        <v>100</v>
      </c>
      <c r="F9" s="22" t="s">
        <v>208</v>
      </c>
      <c r="G9" s="22" t="s">
        <v>383</v>
      </c>
      <c r="H9" s="22" t="s">
        <v>59</v>
      </c>
      <c r="I9" s="22" t="s">
        <v>103</v>
      </c>
      <c r="J9" s="22" t="s">
        <v>384</v>
      </c>
      <c r="K9" s="22" t="s">
        <v>178</v>
      </c>
      <c r="L9" s="22" t="s">
        <v>63</v>
      </c>
      <c r="M9" s="22"/>
      <c r="N9" s="22"/>
      <c r="O9" s="22"/>
    </row>
    <row r="10" spans="1:15" ht="51" x14ac:dyDescent="0.2">
      <c r="A10" s="21">
        <v>9</v>
      </c>
      <c r="B10" s="22" t="s">
        <v>385</v>
      </c>
      <c r="C10" s="22" t="s">
        <v>386</v>
      </c>
      <c r="D10" s="21">
        <v>20</v>
      </c>
      <c r="E10" s="22" t="s">
        <v>86</v>
      </c>
      <c r="F10" s="22" t="s">
        <v>94</v>
      </c>
      <c r="G10" s="22" t="s">
        <v>387</v>
      </c>
      <c r="H10" s="22" t="s">
        <v>59</v>
      </c>
      <c r="I10" s="22" t="s">
        <v>60</v>
      </c>
      <c r="J10" s="22" t="s">
        <v>388</v>
      </c>
      <c r="K10" s="22" t="s">
        <v>389</v>
      </c>
      <c r="L10" s="22" t="s">
        <v>80</v>
      </c>
      <c r="M10" s="22" t="s">
        <v>390</v>
      </c>
      <c r="N10" s="22" t="s">
        <v>391</v>
      </c>
      <c r="O10" s="22" t="s">
        <v>392</v>
      </c>
    </row>
    <row r="11" spans="1:15" ht="38.25" x14ac:dyDescent="0.2">
      <c r="A11" s="21">
        <v>10</v>
      </c>
      <c r="B11" s="22" t="s">
        <v>393</v>
      </c>
      <c r="C11" s="22" t="s">
        <v>394</v>
      </c>
      <c r="D11" s="21">
        <v>1</v>
      </c>
      <c r="E11" s="22" t="s">
        <v>86</v>
      </c>
      <c r="F11" s="22" t="s">
        <v>395</v>
      </c>
      <c r="G11" s="22" t="s">
        <v>396</v>
      </c>
      <c r="H11" s="22" t="s">
        <v>59</v>
      </c>
      <c r="I11" s="22" t="s">
        <v>294</v>
      </c>
      <c r="J11" s="22" t="s">
        <v>397</v>
      </c>
      <c r="K11" s="22" t="s">
        <v>79</v>
      </c>
      <c r="L11" s="22" t="s">
        <v>80</v>
      </c>
      <c r="M11" s="22" t="s">
        <v>398</v>
      </c>
      <c r="N11" s="22" t="s">
        <v>82</v>
      </c>
      <c r="O11" s="22" t="s">
        <v>399</v>
      </c>
    </row>
    <row r="12" spans="1:15" ht="38.25" x14ac:dyDescent="0.2">
      <c r="A12" s="21">
        <v>11</v>
      </c>
      <c r="B12" s="22" t="s">
        <v>400</v>
      </c>
      <c r="C12" s="22" t="s">
        <v>401</v>
      </c>
      <c r="D12" s="21">
        <v>50</v>
      </c>
      <c r="E12" s="22" t="s">
        <v>100</v>
      </c>
      <c r="F12" s="22" t="s">
        <v>57</v>
      </c>
      <c r="G12" s="22" t="s">
        <v>402</v>
      </c>
      <c r="H12" s="22" t="s">
        <v>59</v>
      </c>
      <c r="I12" s="22" t="s">
        <v>225</v>
      </c>
      <c r="J12" s="22" t="s">
        <v>403</v>
      </c>
      <c r="K12" s="22" t="s">
        <v>91</v>
      </c>
      <c r="L12" s="22" t="s">
        <v>80</v>
      </c>
      <c r="M12" s="22" t="s">
        <v>404</v>
      </c>
      <c r="N12" s="22" t="s">
        <v>405</v>
      </c>
      <c r="O12" s="22" t="s">
        <v>406</v>
      </c>
    </row>
    <row r="13" spans="1:15" ht="51" x14ac:dyDescent="0.2">
      <c r="A13" s="21">
        <v>12</v>
      </c>
      <c r="B13" s="22" t="s">
        <v>407</v>
      </c>
      <c r="C13" s="22" t="s">
        <v>408</v>
      </c>
      <c r="D13" s="21">
        <v>3</v>
      </c>
      <c r="E13" s="22" t="s">
        <v>100</v>
      </c>
      <c r="F13" s="22" t="s">
        <v>409</v>
      </c>
      <c r="G13" s="22" t="s">
        <v>410</v>
      </c>
      <c r="H13" s="22" t="s">
        <v>59</v>
      </c>
      <c r="I13" s="22" t="s">
        <v>346</v>
      </c>
      <c r="J13" s="22" t="s">
        <v>411</v>
      </c>
      <c r="K13" s="22" t="s">
        <v>128</v>
      </c>
      <c r="L13" s="22" t="s">
        <v>80</v>
      </c>
      <c r="M13" s="22" t="s">
        <v>412</v>
      </c>
      <c r="N13" s="22" t="s">
        <v>413</v>
      </c>
      <c r="O13" s="22" t="s">
        <v>414</v>
      </c>
    </row>
    <row r="14" spans="1:15" ht="51" x14ac:dyDescent="0.2">
      <c r="A14" s="21">
        <v>13</v>
      </c>
      <c r="B14" s="22" t="s">
        <v>415</v>
      </c>
      <c r="C14" s="22" t="s">
        <v>416</v>
      </c>
      <c r="D14" s="21">
        <v>2</v>
      </c>
      <c r="E14" s="22" t="s">
        <v>100</v>
      </c>
      <c r="F14" s="22" t="s">
        <v>174</v>
      </c>
      <c r="G14" s="22" t="s">
        <v>417</v>
      </c>
      <c r="H14" s="22" t="s">
        <v>224</v>
      </c>
      <c r="I14" s="22" t="s">
        <v>418</v>
      </c>
      <c r="J14" s="22" t="s">
        <v>415</v>
      </c>
      <c r="K14" s="22" t="s">
        <v>91</v>
      </c>
      <c r="L14" s="22" t="s">
        <v>69</v>
      </c>
      <c r="M14" s="22" t="s">
        <v>419</v>
      </c>
      <c r="N14" s="22" t="s">
        <v>82</v>
      </c>
      <c r="O14" s="22" t="s">
        <v>420</v>
      </c>
    </row>
    <row r="15" spans="1:15" ht="25.5" x14ac:dyDescent="0.2">
      <c r="A15" s="21">
        <v>14</v>
      </c>
      <c r="B15" s="22" t="s">
        <v>421</v>
      </c>
      <c r="C15" s="22" t="s">
        <v>422</v>
      </c>
      <c r="D15" s="21">
        <v>7</v>
      </c>
      <c r="E15" s="22" t="s">
        <v>100</v>
      </c>
      <c r="F15" s="22" t="s">
        <v>101</v>
      </c>
      <c r="G15" s="22" t="s">
        <v>423</v>
      </c>
      <c r="H15" s="22" t="s">
        <v>224</v>
      </c>
      <c r="I15" s="22" t="s">
        <v>364</v>
      </c>
      <c r="J15" s="22" t="s">
        <v>424</v>
      </c>
      <c r="K15" s="22" t="s">
        <v>165</v>
      </c>
      <c r="L15" s="22" t="s">
        <v>80</v>
      </c>
      <c r="M15" s="22"/>
      <c r="N15" s="22"/>
      <c r="O15" s="22"/>
    </row>
    <row r="16" spans="1:15" ht="38.25" x14ac:dyDescent="0.2">
      <c r="A16" s="21">
        <v>15</v>
      </c>
      <c r="B16" s="22" t="s">
        <v>425</v>
      </c>
      <c r="C16" s="22" t="s">
        <v>422</v>
      </c>
      <c r="D16" s="21">
        <v>7</v>
      </c>
      <c r="E16" s="22" t="s">
        <v>86</v>
      </c>
      <c r="F16" s="22" t="s">
        <v>350</v>
      </c>
      <c r="G16" s="22" t="s">
        <v>426</v>
      </c>
      <c r="H16" s="22" t="s">
        <v>59</v>
      </c>
      <c r="I16" s="22" t="s">
        <v>89</v>
      </c>
      <c r="J16" s="22" t="s">
        <v>427</v>
      </c>
      <c r="K16" s="22" t="s">
        <v>62</v>
      </c>
      <c r="L16" s="22" t="s">
        <v>80</v>
      </c>
      <c r="M16" s="22" t="s">
        <v>428</v>
      </c>
      <c r="N16" s="22" t="s">
        <v>71</v>
      </c>
      <c r="O16" s="22" t="s">
        <v>429</v>
      </c>
    </row>
    <row r="17" spans="1:15" ht="38.25" x14ac:dyDescent="0.2">
      <c r="A17" s="21">
        <v>16</v>
      </c>
      <c r="B17" s="22" t="s">
        <v>430</v>
      </c>
      <c r="C17" s="22" t="s">
        <v>431</v>
      </c>
      <c r="D17" s="21">
        <v>5</v>
      </c>
      <c r="E17" s="22" t="s">
        <v>100</v>
      </c>
      <c r="F17" s="22" t="s">
        <v>432</v>
      </c>
      <c r="G17" s="22" t="s">
        <v>433</v>
      </c>
      <c r="H17" s="22" t="s">
        <v>96</v>
      </c>
      <c r="I17" s="22" t="s">
        <v>77</v>
      </c>
      <c r="J17" s="22" t="s">
        <v>434</v>
      </c>
      <c r="K17" s="22" t="s">
        <v>91</v>
      </c>
      <c r="L17" s="22" t="s">
        <v>63</v>
      </c>
      <c r="M17" s="22" t="s">
        <v>435</v>
      </c>
      <c r="N17" s="22" t="s">
        <v>354</v>
      </c>
      <c r="O17" s="22" t="s">
        <v>436</v>
      </c>
    </row>
    <row r="18" spans="1:15" ht="51" x14ac:dyDescent="0.2">
      <c r="A18" s="21">
        <v>17</v>
      </c>
      <c r="B18" s="22" t="s">
        <v>437</v>
      </c>
      <c r="C18" s="22" t="s">
        <v>438</v>
      </c>
      <c r="D18" s="21">
        <v>10</v>
      </c>
      <c r="E18" s="22" t="s">
        <v>56</v>
      </c>
      <c r="F18" s="22" t="s">
        <v>148</v>
      </c>
      <c r="G18" s="22" t="s">
        <v>439</v>
      </c>
      <c r="H18" s="22" t="s">
        <v>224</v>
      </c>
      <c r="I18" s="22" t="s">
        <v>288</v>
      </c>
      <c r="J18" s="22" t="s">
        <v>437</v>
      </c>
      <c r="K18" s="22" t="s">
        <v>91</v>
      </c>
      <c r="L18" s="22" t="s">
        <v>80</v>
      </c>
      <c r="M18" s="22" t="s">
        <v>440</v>
      </c>
      <c r="N18" s="22" t="s">
        <v>441</v>
      </c>
      <c r="O18" s="22" t="s">
        <v>442</v>
      </c>
    </row>
  </sheetData>
  <sheetProtection algorithmName="SHA-512" hashValue="X8SKVgymV+M2y40nCMPzgZaew2sySyYjl0vMdHV8QBbzw1d+mTkkQreYmds7yHG5YnkpP9YN1rjOJdW7ghQFwg==" saltValue="pBOOsW6TBIvO/rCgSpSpv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9"/>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443</v>
      </c>
      <c r="C2" s="22" t="s">
        <v>444</v>
      </c>
      <c r="D2" s="21">
        <v>4</v>
      </c>
      <c r="E2" s="22" t="s">
        <v>100</v>
      </c>
      <c r="F2" s="22" t="s">
        <v>174</v>
      </c>
      <c r="G2" s="22" t="s">
        <v>445</v>
      </c>
      <c r="H2" s="22" t="s">
        <v>154</v>
      </c>
      <c r="I2" s="22" t="s">
        <v>294</v>
      </c>
      <c r="J2" s="22" t="s">
        <v>446</v>
      </c>
      <c r="K2" s="22" t="s">
        <v>128</v>
      </c>
      <c r="L2" s="22" t="s">
        <v>69</v>
      </c>
      <c r="M2" s="22"/>
      <c r="N2" s="22"/>
      <c r="O2" s="22"/>
    </row>
    <row r="3" spans="1:15" ht="38.25" x14ac:dyDescent="0.2">
      <c r="A3" s="21">
        <v>2</v>
      </c>
      <c r="B3" s="22" t="s">
        <v>447</v>
      </c>
      <c r="C3" s="22" t="s">
        <v>448</v>
      </c>
      <c r="D3" s="21">
        <v>1</v>
      </c>
      <c r="E3" s="22" t="s">
        <v>100</v>
      </c>
      <c r="F3" s="22" t="s">
        <v>449</v>
      </c>
      <c r="G3" s="22" t="s">
        <v>450</v>
      </c>
      <c r="H3" s="22" t="s">
        <v>59</v>
      </c>
      <c r="I3" s="22" t="s">
        <v>77</v>
      </c>
      <c r="J3" s="22" t="s">
        <v>451</v>
      </c>
      <c r="K3" s="22" t="s">
        <v>110</v>
      </c>
      <c r="L3" s="22" t="s">
        <v>374</v>
      </c>
      <c r="M3" s="22" t="s">
        <v>452</v>
      </c>
      <c r="N3" s="22" t="s">
        <v>405</v>
      </c>
      <c r="O3" s="22" t="s">
        <v>453</v>
      </c>
    </row>
    <row r="4" spans="1:15" ht="38.25" x14ac:dyDescent="0.2">
      <c r="A4" s="21">
        <v>3</v>
      </c>
      <c r="B4" s="22" t="s">
        <v>454</v>
      </c>
      <c r="C4" s="22" t="s">
        <v>455</v>
      </c>
      <c r="D4" s="21">
        <v>1</v>
      </c>
      <c r="E4" s="22" t="s">
        <v>86</v>
      </c>
      <c r="F4" s="22" t="s">
        <v>101</v>
      </c>
      <c r="G4" s="22" t="s">
        <v>456</v>
      </c>
      <c r="H4" s="22" t="s">
        <v>59</v>
      </c>
      <c r="I4" s="22" t="s">
        <v>457</v>
      </c>
      <c r="J4" s="22" t="s">
        <v>457</v>
      </c>
      <c r="K4" s="22" t="s">
        <v>110</v>
      </c>
      <c r="L4" s="22" t="s">
        <v>80</v>
      </c>
      <c r="M4" s="22" t="s">
        <v>458</v>
      </c>
      <c r="N4" s="22" t="s">
        <v>71</v>
      </c>
      <c r="O4" s="22" t="s">
        <v>459</v>
      </c>
    </row>
    <row r="5" spans="1:15" ht="25.5" x14ac:dyDescent="0.2">
      <c r="A5" s="21">
        <v>4</v>
      </c>
      <c r="B5" s="22" t="s">
        <v>460</v>
      </c>
      <c r="C5" s="22" t="s">
        <v>461</v>
      </c>
      <c r="D5" s="21">
        <v>3</v>
      </c>
      <c r="E5" s="22" t="s">
        <v>86</v>
      </c>
      <c r="F5" s="22" t="s">
        <v>371</v>
      </c>
      <c r="G5" s="22" t="s">
        <v>462</v>
      </c>
      <c r="H5" s="22" t="s">
        <v>96</v>
      </c>
      <c r="I5" s="22" t="s">
        <v>463</v>
      </c>
      <c r="J5" s="22" t="s">
        <v>464</v>
      </c>
      <c r="K5" s="22" t="s">
        <v>68</v>
      </c>
      <c r="L5" s="22" t="s">
        <v>80</v>
      </c>
      <c r="M5" s="22"/>
      <c r="N5" s="22"/>
      <c r="O5" s="22"/>
    </row>
    <row r="6" spans="1:15" ht="25.5" x14ac:dyDescent="0.2">
      <c r="A6" s="21">
        <v>5</v>
      </c>
      <c r="B6" s="22" t="s">
        <v>465</v>
      </c>
      <c r="C6" s="22" t="s">
        <v>466</v>
      </c>
      <c r="D6" s="21">
        <v>3</v>
      </c>
      <c r="E6" s="22" t="s">
        <v>86</v>
      </c>
      <c r="F6" s="22" t="s">
        <v>467</v>
      </c>
      <c r="G6" s="22" t="s">
        <v>468</v>
      </c>
      <c r="H6" s="22" t="s">
        <v>154</v>
      </c>
      <c r="I6" s="22" t="s">
        <v>141</v>
      </c>
      <c r="J6" s="22" t="s">
        <v>469</v>
      </c>
      <c r="K6" s="22" t="s">
        <v>110</v>
      </c>
      <c r="L6" s="22" t="s">
        <v>80</v>
      </c>
      <c r="M6" s="22" t="s">
        <v>470</v>
      </c>
      <c r="N6" s="22" t="s">
        <v>158</v>
      </c>
      <c r="O6" s="22" t="s">
        <v>471</v>
      </c>
    </row>
    <row r="7" spans="1:15" ht="38.25" x14ac:dyDescent="0.2">
      <c r="A7" s="21">
        <v>6</v>
      </c>
      <c r="B7" s="22" t="s">
        <v>472</v>
      </c>
      <c r="C7" s="22" t="s">
        <v>473</v>
      </c>
      <c r="D7" s="21">
        <v>1</v>
      </c>
      <c r="E7" s="22" t="s">
        <v>100</v>
      </c>
      <c r="F7" s="22" t="s">
        <v>174</v>
      </c>
      <c r="G7" s="22" t="s">
        <v>474</v>
      </c>
      <c r="H7" s="22" t="s">
        <v>154</v>
      </c>
      <c r="I7" s="22" t="s">
        <v>60</v>
      </c>
      <c r="J7" s="22" t="s">
        <v>475</v>
      </c>
      <c r="K7" s="22" t="s">
        <v>68</v>
      </c>
      <c r="L7" s="22" t="s">
        <v>63</v>
      </c>
      <c r="M7" s="22"/>
      <c r="N7" s="22"/>
      <c r="O7" s="22"/>
    </row>
    <row r="8" spans="1:15" ht="25.5" x14ac:dyDescent="0.2">
      <c r="A8" s="21">
        <v>7</v>
      </c>
      <c r="B8" s="22" t="s">
        <v>472</v>
      </c>
      <c r="C8" s="22" t="s">
        <v>276</v>
      </c>
      <c r="D8" s="21">
        <v>1</v>
      </c>
      <c r="E8" s="22" t="s">
        <v>100</v>
      </c>
      <c r="F8" s="22" t="s">
        <v>174</v>
      </c>
      <c r="G8" s="22" t="s">
        <v>476</v>
      </c>
      <c r="H8" s="22" t="s">
        <v>154</v>
      </c>
      <c r="I8" s="22" t="s">
        <v>60</v>
      </c>
      <c r="J8" s="22" t="s">
        <v>477</v>
      </c>
      <c r="K8" s="22" t="s">
        <v>91</v>
      </c>
      <c r="L8" s="22" t="s">
        <v>63</v>
      </c>
      <c r="M8" s="22"/>
      <c r="N8" s="22"/>
      <c r="O8" s="22"/>
    </row>
    <row r="9" spans="1:15" ht="25.5" x14ac:dyDescent="0.2">
      <c r="A9" s="21">
        <v>8</v>
      </c>
      <c r="B9" s="22" t="s">
        <v>472</v>
      </c>
      <c r="C9" s="22" t="s">
        <v>478</v>
      </c>
      <c r="D9" s="21">
        <v>1</v>
      </c>
      <c r="E9" s="22" t="s">
        <v>100</v>
      </c>
      <c r="F9" s="22" t="s">
        <v>174</v>
      </c>
      <c r="G9" s="22" t="s">
        <v>479</v>
      </c>
      <c r="H9" s="22" t="s">
        <v>154</v>
      </c>
      <c r="I9" s="22" t="s">
        <v>225</v>
      </c>
      <c r="J9" s="22" t="s">
        <v>480</v>
      </c>
      <c r="K9" s="22" t="s">
        <v>68</v>
      </c>
      <c r="L9" s="22" t="s">
        <v>63</v>
      </c>
      <c r="M9" s="22"/>
      <c r="N9" s="22"/>
      <c r="O9" s="22"/>
    </row>
    <row r="10" spans="1:15" ht="25.5" x14ac:dyDescent="0.2">
      <c r="A10" s="21">
        <v>9</v>
      </c>
      <c r="B10" s="22" t="s">
        <v>481</v>
      </c>
      <c r="C10" s="22" t="s">
        <v>482</v>
      </c>
      <c r="D10" s="21">
        <v>20</v>
      </c>
      <c r="E10" s="22" t="s">
        <v>139</v>
      </c>
      <c r="F10" s="22" t="s">
        <v>208</v>
      </c>
      <c r="G10" s="22" t="s">
        <v>483</v>
      </c>
      <c r="H10" s="22" t="s">
        <v>224</v>
      </c>
      <c r="I10" s="22" t="s">
        <v>346</v>
      </c>
      <c r="J10" s="22" t="s">
        <v>484</v>
      </c>
      <c r="K10" s="22" t="s">
        <v>110</v>
      </c>
      <c r="L10" s="22" t="s">
        <v>80</v>
      </c>
      <c r="M10" s="22"/>
      <c r="N10" s="22"/>
      <c r="O10" s="22"/>
    </row>
    <row r="11" spans="1:15" ht="25.5" x14ac:dyDescent="0.2">
      <c r="A11" s="21">
        <v>10</v>
      </c>
      <c r="B11" s="22" t="s">
        <v>485</v>
      </c>
      <c r="C11" s="22" t="s">
        <v>486</v>
      </c>
      <c r="D11" s="21">
        <v>28</v>
      </c>
      <c r="E11" s="22" t="s">
        <v>86</v>
      </c>
      <c r="F11" s="22" t="s">
        <v>487</v>
      </c>
      <c r="G11" s="22" t="s">
        <v>488</v>
      </c>
      <c r="H11" s="22" t="s">
        <v>59</v>
      </c>
      <c r="I11" s="22" t="s">
        <v>463</v>
      </c>
      <c r="J11" s="22" t="s">
        <v>489</v>
      </c>
      <c r="K11" s="22" t="s">
        <v>211</v>
      </c>
      <c r="L11" s="22" t="s">
        <v>490</v>
      </c>
      <c r="M11" s="22"/>
      <c r="N11" s="22"/>
      <c r="O11" s="22"/>
    </row>
    <row r="12" spans="1:15" ht="51" x14ac:dyDescent="0.2">
      <c r="A12" s="21">
        <v>11</v>
      </c>
      <c r="B12" s="22" t="s">
        <v>491</v>
      </c>
      <c r="C12" s="22" t="s">
        <v>492</v>
      </c>
      <c r="D12" s="21">
        <v>26</v>
      </c>
      <c r="E12" s="22" t="s">
        <v>56</v>
      </c>
      <c r="F12" s="22" t="s">
        <v>174</v>
      </c>
      <c r="G12" s="22" t="s">
        <v>493</v>
      </c>
      <c r="H12" s="22" t="s">
        <v>96</v>
      </c>
      <c r="I12" s="22" t="s">
        <v>186</v>
      </c>
      <c r="J12" s="22" t="s">
        <v>494</v>
      </c>
      <c r="K12" s="22" t="s">
        <v>91</v>
      </c>
      <c r="L12" s="22" t="s">
        <v>63</v>
      </c>
      <c r="M12" s="22" t="s">
        <v>495</v>
      </c>
      <c r="N12" s="22" t="s">
        <v>496</v>
      </c>
      <c r="O12" s="22" t="s">
        <v>497</v>
      </c>
    </row>
    <row r="13" spans="1:15" ht="38.25" x14ac:dyDescent="0.2">
      <c r="A13" s="21">
        <v>12</v>
      </c>
      <c r="B13" s="22" t="s">
        <v>498</v>
      </c>
      <c r="C13" s="22" t="s">
        <v>499</v>
      </c>
      <c r="D13" s="21">
        <v>3</v>
      </c>
      <c r="E13" s="22" t="s">
        <v>56</v>
      </c>
      <c r="F13" s="22" t="s">
        <v>184</v>
      </c>
      <c r="G13" s="22" t="s">
        <v>500</v>
      </c>
      <c r="H13" s="22" t="s">
        <v>96</v>
      </c>
      <c r="I13" s="22" t="s">
        <v>186</v>
      </c>
      <c r="J13" s="22" t="s">
        <v>501</v>
      </c>
      <c r="K13" s="22" t="s">
        <v>91</v>
      </c>
      <c r="L13" s="22" t="s">
        <v>63</v>
      </c>
      <c r="M13" s="22" t="s">
        <v>502</v>
      </c>
      <c r="N13" s="22" t="s">
        <v>158</v>
      </c>
      <c r="O13" s="22" t="s">
        <v>503</v>
      </c>
    </row>
    <row r="14" spans="1:15" ht="25.5" x14ac:dyDescent="0.2">
      <c r="A14" s="21">
        <v>13</v>
      </c>
      <c r="B14" s="22" t="s">
        <v>504</v>
      </c>
      <c r="C14" s="22" t="s">
        <v>266</v>
      </c>
      <c r="D14" s="21">
        <v>5</v>
      </c>
      <c r="E14" s="22" t="s">
        <v>56</v>
      </c>
      <c r="F14" s="22" t="s">
        <v>174</v>
      </c>
      <c r="G14" s="22" t="s">
        <v>505</v>
      </c>
      <c r="H14" s="22" t="s">
        <v>96</v>
      </c>
      <c r="I14" s="22" t="s">
        <v>268</v>
      </c>
      <c r="J14" s="22" t="s">
        <v>269</v>
      </c>
      <c r="K14" s="22" t="s">
        <v>91</v>
      </c>
      <c r="L14" s="22" t="s">
        <v>63</v>
      </c>
      <c r="M14" s="22"/>
      <c r="N14" s="22"/>
      <c r="O14" s="22"/>
    </row>
    <row r="15" spans="1:15" ht="25.5" x14ac:dyDescent="0.2">
      <c r="A15" s="21">
        <v>14</v>
      </c>
      <c r="B15" s="22" t="s">
        <v>504</v>
      </c>
      <c r="C15" s="22" t="s">
        <v>506</v>
      </c>
      <c r="D15" s="21">
        <v>5</v>
      </c>
      <c r="E15" s="22" t="s">
        <v>56</v>
      </c>
      <c r="F15" s="22" t="s">
        <v>101</v>
      </c>
      <c r="G15" s="22" t="s">
        <v>507</v>
      </c>
      <c r="H15" s="22" t="s">
        <v>96</v>
      </c>
      <c r="I15" s="22" t="s">
        <v>60</v>
      </c>
      <c r="J15" s="22" t="s">
        <v>269</v>
      </c>
      <c r="K15" s="22" t="s">
        <v>91</v>
      </c>
      <c r="L15" s="22" t="s">
        <v>63</v>
      </c>
      <c r="M15" s="22"/>
      <c r="N15" s="22"/>
      <c r="O15" s="22"/>
    </row>
    <row r="16" spans="1:15" ht="25.5" x14ac:dyDescent="0.2">
      <c r="A16" s="21">
        <v>15</v>
      </c>
      <c r="B16" s="22" t="s">
        <v>508</v>
      </c>
      <c r="C16" s="22" t="s">
        <v>509</v>
      </c>
      <c r="D16" s="21">
        <v>2</v>
      </c>
      <c r="E16" s="22" t="s">
        <v>56</v>
      </c>
      <c r="F16" s="22" t="s">
        <v>57</v>
      </c>
      <c r="G16" s="22" t="s">
        <v>510</v>
      </c>
      <c r="H16" s="22" t="s">
        <v>59</v>
      </c>
      <c r="I16" s="22" t="s">
        <v>225</v>
      </c>
      <c r="J16" s="22" t="s">
        <v>511</v>
      </c>
      <c r="K16" s="22" t="s">
        <v>178</v>
      </c>
      <c r="L16" s="22" t="s">
        <v>69</v>
      </c>
      <c r="M16" s="22"/>
      <c r="N16" s="22"/>
      <c r="O16" s="22"/>
    </row>
    <row r="17" spans="1:15" ht="25.5" x14ac:dyDescent="0.2">
      <c r="A17" s="21">
        <v>16</v>
      </c>
      <c r="B17" s="22" t="s">
        <v>512</v>
      </c>
      <c r="C17" s="22" t="s">
        <v>513</v>
      </c>
      <c r="D17" s="21">
        <v>2</v>
      </c>
      <c r="E17" s="22" t="s">
        <v>56</v>
      </c>
      <c r="F17" s="22" t="s">
        <v>514</v>
      </c>
      <c r="G17" s="22" t="s">
        <v>515</v>
      </c>
      <c r="H17" s="22" t="s">
        <v>59</v>
      </c>
      <c r="I17" s="22" t="s">
        <v>463</v>
      </c>
      <c r="J17" s="22" t="s">
        <v>516</v>
      </c>
      <c r="K17" s="22" t="s">
        <v>91</v>
      </c>
      <c r="L17" s="22" t="s">
        <v>517</v>
      </c>
      <c r="M17" s="22"/>
      <c r="N17" s="22"/>
      <c r="O17" s="22"/>
    </row>
    <row r="18" spans="1:15" ht="25.5" x14ac:dyDescent="0.2">
      <c r="A18" s="21">
        <v>17</v>
      </c>
      <c r="B18" s="22" t="s">
        <v>518</v>
      </c>
      <c r="C18" s="22" t="s">
        <v>519</v>
      </c>
      <c r="D18" s="21">
        <v>2</v>
      </c>
      <c r="E18" s="22" t="s">
        <v>100</v>
      </c>
      <c r="F18" s="22" t="s">
        <v>311</v>
      </c>
      <c r="G18" s="22" t="s">
        <v>520</v>
      </c>
      <c r="H18" s="22" t="s">
        <v>59</v>
      </c>
      <c r="I18" s="22" t="s">
        <v>60</v>
      </c>
      <c r="J18" s="22" t="s">
        <v>521</v>
      </c>
      <c r="K18" s="22" t="s">
        <v>91</v>
      </c>
      <c r="L18" s="22" t="s">
        <v>374</v>
      </c>
      <c r="M18" s="22"/>
      <c r="N18" s="22"/>
      <c r="O18" s="22"/>
    </row>
    <row r="19" spans="1:15" ht="25.5" x14ac:dyDescent="0.2">
      <c r="A19" s="21">
        <v>18</v>
      </c>
      <c r="B19" s="22" t="s">
        <v>522</v>
      </c>
      <c r="C19" s="22" t="s">
        <v>448</v>
      </c>
      <c r="D19" s="21">
        <v>1</v>
      </c>
      <c r="E19" s="22" t="s">
        <v>100</v>
      </c>
      <c r="F19" s="22" t="s">
        <v>101</v>
      </c>
      <c r="G19" s="22" t="s">
        <v>523</v>
      </c>
      <c r="H19" s="22" t="s">
        <v>59</v>
      </c>
      <c r="I19" s="22" t="s">
        <v>457</v>
      </c>
      <c r="J19" s="22" t="s">
        <v>457</v>
      </c>
      <c r="K19" s="22" t="s">
        <v>110</v>
      </c>
      <c r="L19" s="22" t="s">
        <v>80</v>
      </c>
      <c r="M19" s="22" t="s">
        <v>524</v>
      </c>
      <c r="N19" s="22" t="s">
        <v>354</v>
      </c>
      <c r="O19" s="22" t="s">
        <v>525</v>
      </c>
    </row>
  </sheetData>
  <sheetProtection algorithmName="SHA-512" hashValue="rKhLeZpUXjfa/ho7vo2KHKtSsbYsql4iKEwBX3Vyuona+IWZ3HS1RheQTwFob/8Y9vJx6lSV63ZPPprKGS5e5w==" saltValue="AytTm6J9lFAymDrKY4QHT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526</v>
      </c>
      <c r="C2" s="22" t="s">
        <v>173</v>
      </c>
      <c r="D2" s="21">
        <v>23</v>
      </c>
      <c r="E2" s="22" t="s">
        <v>100</v>
      </c>
      <c r="F2" s="22" t="s">
        <v>208</v>
      </c>
      <c r="G2" s="22" t="s">
        <v>527</v>
      </c>
      <c r="H2" s="22" t="s">
        <v>96</v>
      </c>
      <c r="I2" s="22" t="s">
        <v>528</v>
      </c>
      <c r="J2" s="22" t="s">
        <v>529</v>
      </c>
      <c r="K2" s="22" t="s">
        <v>68</v>
      </c>
      <c r="L2" s="22" t="s">
        <v>80</v>
      </c>
      <c r="M2" s="22"/>
      <c r="N2" s="22"/>
      <c r="O2" s="22"/>
    </row>
    <row r="3" spans="1:15" ht="38.25" x14ac:dyDescent="0.2">
      <c r="A3" s="21">
        <v>2</v>
      </c>
      <c r="B3" s="22" t="s">
        <v>530</v>
      </c>
      <c r="C3" s="22" t="s">
        <v>531</v>
      </c>
      <c r="D3" s="21">
        <v>3</v>
      </c>
      <c r="E3" s="22" t="s">
        <v>86</v>
      </c>
      <c r="F3" s="22" t="s">
        <v>253</v>
      </c>
      <c r="G3" s="22" t="s">
        <v>532</v>
      </c>
      <c r="H3" s="22" t="s">
        <v>59</v>
      </c>
      <c r="I3" s="22" t="s">
        <v>77</v>
      </c>
      <c r="J3" s="22" t="s">
        <v>533</v>
      </c>
      <c r="K3" s="22" t="s">
        <v>534</v>
      </c>
      <c r="L3" s="22" t="s">
        <v>80</v>
      </c>
      <c r="M3" s="22" t="s">
        <v>535</v>
      </c>
      <c r="N3" s="22" t="s">
        <v>536</v>
      </c>
      <c r="O3" s="22" t="s">
        <v>537</v>
      </c>
    </row>
    <row r="4" spans="1:15" ht="25.5" x14ac:dyDescent="0.2">
      <c r="A4" s="21">
        <v>3</v>
      </c>
      <c r="B4" s="22" t="s">
        <v>538</v>
      </c>
      <c r="C4" s="22" t="s">
        <v>539</v>
      </c>
      <c r="D4" s="21">
        <v>5</v>
      </c>
      <c r="E4" s="22" t="s">
        <v>86</v>
      </c>
      <c r="F4" s="22" t="s">
        <v>208</v>
      </c>
      <c r="G4" s="22" t="s">
        <v>540</v>
      </c>
      <c r="H4" s="22" t="s">
        <v>59</v>
      </c>
      <c r="I4" s="22" t="s">
        <v>60</v>
      </c>
      <c r="J4" s="22" t="s">
        <v>541</v>
      </c>
      <c r="K4" s="22" t="s">
        <v>542</v>
      </c>
      <c r="L4" s="22" t="s">
        <v>80</v>
      </c>
      <c r="M4" s="22"/>
      <c r="N4" s="22"/>
      <c r="O4" s="22"/>
    </row>
  </sheetData>
  <sheetProtection algorithmName="SHA-512" hashValue="FVyabBBR+JZ2HTl9Rp09bXqSj9BPZM0w+8d9c6Zq2PY4dvlM7qBeADg1BUJ3sVR0b4rptAv/B3gM+1IVV09mjQ==" saltValue="/tYzyCwAP77uLuGW39Qqu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543</v>
      </c>
      <c r="C2" s="22" t="s">
        <v>544</v>
      </c>
      <c r="D2" s="21">
        <v>5</v>
      </c>
      <c r="E2" s="22" t="s">
        <v>100</v>
      </c>
      <c r="F2" s="22" t="s">
        <v>131</v>
      </c>
      <c r="G2" s="22" t="s">
        <v>545</v>
      </c>
      <c r="H2" s="22" t="s">
        <v>59</v>
      </c>
      <c r="I2" s="22" t="s">
        <v>225</v>
      </c>
      <c r="J2" s="22" t="s">
        <v>546</v>
      </c>
      <c r="K2" s="22" t="s">
        <v>128</v>
      </c>
      <c r="L2" s="22" t="s">
        <v>80</v>
      </c>
      <c r="M2" s="22"/>
      <c r="N2" s="22"/>
      <c r="O2" s="22"/>
    </row>
    <row r="3" spans="1:15" ht="38.25" x14ac:dyDescent="0.2">
      <c r="A3" s="21">
        <v>2</v>
      </c>
      <c r="B3" s="22" t="s">
        <v>547</v>
      </c>
      <c r="C3" s="22" t="s">
        <v>548</v>
      </c>
      <c r="D3" s="21">
        <v>13</v>
      </c>
      <c r="E3" s="22" t="s">
        <v>139</v>
      </c>
      <c r="F3" s="22" t="s">
        <v>277</v>
      </c>
      <c r="G3" s="22" t="s">
        <v>549</v>
      </c>
      <c r="H3" s="22" t="s">
        <v>224</v>
      </c>
      <c r="I3" s="22" t="s">
        <v>225</v>
      </c>
      <c r="J3" s="22" t="s">
        <v>550</v>
      </c>
      <c r="K3" s="22" t="s">
        <v>68</v>
      </c>
      <c r="L3" s="22" t="s">
        <v>80</v>
      </c>
      <c r="M3" s="22" t="s">
        <v>551</v>
      </c>
      <c r="N3" s="22" t="s">
        <v>71</v>
      </c>
      <c r="O3" s="22" t="s">
        <v>552</v>
      </c>
    </row>
    <row r="4" spans="1:15" ht="38.25" x14ac:dyDescent="0.2">
      <c r="A4" s="21">
        <v>3</v>
      </c>
      <c r="B4" s="22" t="s">
        <v>553</v>
      </c>
      <c r="C4" s="22" t="s">
        <v>544</v>
      </c>
      <c r="D4" s="21">
        <v>13</v>
      </c>
      <c r="E4" s="22" t="s">
        <v>86</v>
      </c>
      <c r="F4" s="22" t="s">
        <v>554</v>
      </c>
      <c r="G4" s="22" t="s">
        <v>555</v>
      </c>
      <c r="H4" s="22" t="s">
        <v>59</v>
      </c>
      <c r="I4" s="22" t="s">
        <v>556</v>
      </c>
      <c r="J4" s="22" t="s">
        <v>557</v>
      </c>
      <c r="K4" s="22" t="s">
        <v>91</v>
      </c>
      <c r="L4" s="22" t="s">
        <v>80</v>
      </c>
      <c r="M4" s="22" t="s">
        <v>558</v>
      </c>
      <c r="N4" s="22" t="s">
        <v>243</v>
      </c>
      <c r="O4" s="22" t="s">
        <v>559</v>
      </c>
    </row>
    <row r="5" spans="1:15" ht="25.5" x14ac:dyDescent="0.2">
      <c r="A5" s="21">
        <v>4</v>
      </c>
      <c r="B5" s="22" t="s">
        <v>560</v>
      </c>
      <c r="C5" s="22" t="s">
        <v>561</v>
      </c>
      <c r="D5" s="21">
        <v>1</v>
      </c>
      <c r="E5" s="22" t="s">
        <v>56</v>
      </c>
      <c r="F5" s="22" t="s">
        <v>174</v>
      </c>
      <c r="G5" s="22" t="s">
        <v>562</v>
      </c>
      <c r="H5" s="22" t="s">
        <v>96</v>
      </c>
      <c r="I5" s="22" t="s">
        <v>346</v>
      </c>
      <c r="J5" s="22" t="s">
        <v>563</v>
      </c>
      <c r="K5" s="22" t="s">
        <v>128</v>
      </c>
      <c r="L5" s="22" t="s">
        <v>374</v>
      </c>
      <c r="M5" s="22"/>
      <c r="N5" s="22"/>
      <c r="O5" s="22"/>
    </row>
    <row r="6" spans="1:15" ht="25.5" x14ac:dyDescent="0.2">
      <c r="A6" s="21">
        <v>5</v>
      </c>
      <c r="B6" s="22" t="s">
        <v>564</v>
      </c>
      <c r="C6" s="22" t="s">
        <v>565</v>
      </c>
      <c r="D6" s="21">
        <v>1</v>
      </c>
      <c r="E6" s="22" t="s">
        <v>100</v>
      </c>
      <c r="F6" s="22" t="s">
        <v>566</v>
      </c>
      <c r="G6" s="22" t="s">
        <v>567</v>
      </c>
      <c r="H6" s="22" t="s">
        <v>154</v>
      </c>
      <c r="I6" s="22" t="s">
        <v>186</v>
      </c>
      <c r="J6" s="22" t="s">
        <v>568</v>
      </c>
      <c r="K6" s="22" t="s">
        <v>91</v>
      </c>
      <c r="L6" s="22" t="s">
        <v>220</v>
      </c>
      <c r="M6" s="22"/>
      <c r="N6" s="22"/>
      <c r="O6" s="22"/>
    </row>
    <row r="7" spans="1:15" ht="38.25" x14ac:dyDescent="0.2">
      <c r="A7" s="21">
        <v>6</v>
      </c>
      <c r="B7" s="22" t="s">
        <v>569</v>
      </c>
      <c r="C7" s="22" t="s">
        <v>548</v>
      </c>
      <c r="D7" s="21">
        <v>1</v>
      </c>
      <c r="E7" s="22" t="s">
        <v>100</v>
      </c>
      <c r="F7" s="22" t="s">
        <v>570</v>
      </c>
      <c r="G7" s="22" t="s">
        <v>571</v>
      </c>
      <c r="H7" s="22" t="s">
        <v>59</v>
      </c>
      <c r="I7" s="22" t="s">
        <v>572</v>
      </c>
      <c r="J7" s="22" t="s">
        <v>573</v>
      </c>
      <c r="K7" s="22" t="s">
        <v>128</v>
      </c>
      <c r="L7" s="22" t="s">
        <v>80</v>
      </c>
      <c r="M7" s="22" t="s">
        <v>574</v>
      </c>
      <c r="N7" s="22" t="s">
        <v>71</v>
      </c>
      <c r="O7" s="22" t="s">
        <v>575</v>
      </c>
    </row>
    <row r="8" spans="1:15" ht="25.5" x14ac:dyDescent="0.2">
      <c r="A8" s="21">
        <v>7</v>
      </c>
      <c r="B8" s="22" t="s">
        <v>576</v>
      </c>
      <c r="C8" s="22" t="s">
        <v>577</v>
      </c>
      <c r="D8" s="21">
        <v>10</v>
      </c>
      <c r="E8" s="22" t="s">
        <v>86</v>
      </c>
      <c r="F8" s="22" t="s">
        <v>174</v>
      </c>
      <c r="G8" s="22" t="s">
        <v>578</v>
      </c>
      <c r="H8" s="22" t="s">
        <v>224</v>
      </c>
      <c r="I8" s="22" t="s">
        <v>176</v>
      </c>
      <c r="J8" s="22" t="s">
        <v>579</v>
      </c>
      <c r="K8" s="22" t="s">
        <v>91</v>
      </c>
      <c r="L8" s="22" t="s">
        <v>80</v>
      </c>
      <c r="M8" s="22"/>
      <c r="N8" s="22"/>
      <c r="O8" s="22"/>
    </row>
    <row r="9" spans="1:15" ht="38.25" x14ac:dyDescent="0.2">
      <c r="A9" s="21">
        <v>8</v>
      </c>
      <c r="B9" s="22" t="s">
        <v>580</v>
      </c>
      <c r="C9" s="22" t="s">
        <v>581</v>
      </c>
      <c r="D9" s="21">
        <v>1</v>
      </c>
      <c r="E9" s="22" t="s">
        <v>100</v>
      </c>
      <c r="F9" s="22" t="s">
        <v>131</v>
      </c>
      <c r="G9" s="22" t="s">
        <v>582</v>
      </c>
      <c r="H9" s="22" t="s">
        <v>96</v>
      </c>
      <c r="I9" s="22" t="s">
        <v>583</v>
      </c>
      <c r="J9" s="22" t="s">
        <v>584</v>
      </c>
      <c r="K9" s="22" t="s">
        <v>62</v>
      </c>
      <c r="L9" s="22" t="s">
        <v>220</v>
      </c>
      <c r="M9" s="22" t="s">
        <v>585</v>
      </c>
      <c r="N9" s="22" t="s">
        <v>536</v>
      </c>
      <c r="O9" s="22" t="s">
        <v>586</v>
      </c>
    </row>
    <row r="10" spans="1:15" ht="25.5" x14ac:dyDescent="0.2">
      <c r="A10" s="21">
        <v>9</v>
      </c>
      <c r="B10" s="22" t="s">
        <v>587</v>
      </c>
      <c r="C10" s="22" t="s">
        <v>588</v>
      </c>
      <c r="D10" s="21">
        <v>5</v>
      </c>
      <c r="E10" s="22" t="s">
        <v>100</v>
      </c>
      <c r="F10" s="22" t="s">
        <v>280</v>
      </c>
      <c r="G10" s="22" t="s">
        <v>589</v>
      </c>
      <c r="H10" s="22" t="s">
        <v>590</v>
      </c>
      <c r="I10" s="22" t="s">
        <v>364</v>
      </c>
      <c r="J10" s="22" t="s">
        <v>591</v>
      </c>
      <c r="K10" s="22" t="s">
        <v>178</v>
      </c>
      <c r="L10" s="22" t="s">
        <v>80</v>
      </c>
      <c r="M10" s="22"/>
      <c r="N10" s="22"/>
      <c r="O10" s="22"/>
    </row>
    <row r="11" spans="1:15" ht="25.5" x14ac:dyDescent="0.2">
      <c r="A11" s="21">
        <v>10</v>
      </c>
      <c r="B11" s="22" t="s">
        <v>592</v>
      </c>
      <c r="C11" s="22" t="s">
        <v>548</v>
      </c>
      <c r="D11" s="21">
        <v>1</v>
      </c>
      <c r="E11" s="22" t="s">
        <v>56</v>
      </c>
      <c r="F11" s="22" t="s">
        <v>570</v>
      </c>
      <c r="G11" s="22" t="s">
        <v>593</v>
      </c>
      <c r="H11" s="22" t="s">
        <v>224</v>
      </c>
      <c r="I11" s="22" t="s">
        <v>528</v>
      </c>
      <c r="J11" s="22" t="s">
        <v>594</v>
      </c>
      <c r="K11" s="22" t="s">
        <v>128</v>
      </c>
      <c r="L11" s="22" t="s">
        <v>80</v>
      </c>
      <c r="M11" s="22" t="s">
        <v>595</v>
      </c>
      <c r="N11" s="22" t="s">
        <v>354</v>
      </c>
      <c r="O11" s="22" t="s">
        <v>596</v>
      </c>
    </row>
    <row r="12" spans="1:15" ht="38.25" x14ac:dyDescent="0.2">
      <c r="A12" s="21">
        <v>11</v>
      </c>
      <c r="B12" s="22" t="s">
        <v>597</v>
      </c>
      <c r="C12" s="22" t="s">
        <v>486</v>
      </c>
      <c r="D12" s="21">
        <v>1</v>
      </c>
      <c r="E12" s="22" t="s">
        <v>86</v>
      </c>
      <c r="F12" s="22" t="s">
        <v>181</v>
      </c>
      <c r="G12" s="22" t="s">
        <v>598</v>
      </c>
      <c r="H12" s="22" t="s">
        <v>59</v>
      </c>
      <c r="I12" s="22" t="s">
        <v>599</v>
      </c>
      <c r="J12" s="22" t="s">
        <v>600</v>
      </c>
      <c r="K12" s="22" t="s">
        <v>91</v>
      </c>
      <c r="L12" s="22" t="s">
        <v>80</v>
      </c>
      <c r="M12" s="22" t="s">
        <v>601</v>
      </c>
      <c r="N12" s="22" t="s">
        <v>71</v>
      </c>
      <c r="O12" s="22" t="s">
        <v>602</v>
      </c>
    </row>
    <row r="13" spans="1:15" ht="38.25" x14ac:dyDescent="0.2">
      <c r="A13" s="21">
        <v>12</v>
      </c>
      <c r="B13" s="22" t="s">
        <v>603</v>
      </c>
      <c r="C13" s="22" t="s">
        <v>548</v>
      </c>
      <c r="D13" s="21">
        <v>13</v>
      </c>
      <c r="E13" s="22" t="s">
        <v>139</v>
      </c>
      <c r="F13" s="22" t="s">
        <v>277</v>
      </c>
      <c r="G13" s="22" t="s">
        <v>604</v>
      </c>
      <c r="H13" s="22" t="s">
        <v>59</v>
      </c>
      <c r="I13" s="22" t="s">
        <v>225</v>
      </c>
      <c r="J13" s="22" t="s">
        <v>605</v>
      </c>
      <c r="K13" s="22" t="s">
        <v>178</v>
      </c>
      <c r="L13" s="22" t="s">
        <v>80</v>
      </c>
      <c r="M13" s="22" t="s">
        <v>242</v>
      </c>
      <c r="N13" s="22" t="s">
        <v>243</v>
      </c>
      <c r="O13" s="22" t="s">
        <v>244</v>
      </c>
    </row>
    <row r="14" spans="1:15" ht="38.25" x14ac:dyDescent="0.2">
      <c r="A14" s="21">
        <v>13</v>
      </c>
      <c r="B14" s="22" t="s">
        <v>606</v>
      </c>
      <c r="C14" s="22" t="s">
        <v>266</v>
      </c>
      <c r="D14" s="21">
        <v>1</v>
      </c>
      <c r="E14" s="22" t="s">
        <v>56</v>
      </c>
      <c r="F14" s="22" t="s">
        <v>607</v>
      </c>
      <c r="G14" s="22" t="s">
        <v>608</v>
      </c>
      <c r="H14" s="22" t="s">
        <v>96</v>
      </c>
      <c r="I14" s="22" t="s">
        <v>77</v>
      </c>
      <c r="J14" s="22" t="s">
        <v>609</v>
      </c>
      <c r="K14" s="22" t="s">
        <v>62</v>
      </c>
      <c r="L14" s="22" t="s">
        <v>220</v>
      </c>
      <c r="M14" s="22"/>
      <c r="N14" s="22"/>
      <c r="O14" s="22"/>
    </row>
    <row r="15" spans="1:15" ht="38.25" x14ac:dyDescent="0.2">
      <c r="A15" s="21">
        <v>14</v>
      </c>
      <c r="B15" s="22" t="s">
        <v>610</v>
      </c>
      <c r="C15" s="22" t="s">
        <v>611</v>
      </c>
      <c r="D15" s="21">
        <v>8</v>
      </c>
      <c r="E15" s="22" t="s">
        <v>86</v>
      </c>
      <c r="F15" s="22" t="s">
        <v>280</v>
      </c>
      <c r="G15" s="22" t="s">
        <v>612</v>
      </c>
      <c r="H15" s="22" t="s">
        <v>590</v>
      </c>
      <c r="I15" s="22" t="s">
        <v>364</v>
      </c>
      <c r="J15" s="22" t="s">
        <v>613</v>
      </c>
      <c r="K15" s="22" t="s">
        <v>178</v>
      </c>
      <c r="L15" s="22" t="s">
        <v>80</v>
      </c>
      <c r="M15" s="22" t="s">
        <v>614</v>
      </c>
      <c r="N15" s="22" t="s">
        <v>71</v>
      </c>
      <c r="O15" s="22" t="s">
        <v>615</v>
      </c>
    </row>
    <row r="16" spans="1:15" ht="25.5" x14ac:dyDescent="0.2">
      <c r="A16" s="21">
        <v>15</v>
      </c>
      <c r="B16" s="22" t="s">
        <v>616</v>
      </c>
      <c r="C16" s="22" t="s">
        <v>617</v>
      </c>
      <c r="D16" s="21">
        <v>1</v>
      </c>
      <c r="E16" s="22" t="s">
        <v>56</v>
      </c>
      <c r="F16" s="22" t="s">
        <v>280</v>
      </c>
      <c r="G16" s="22" t="s">
        <v>618</v>
      </c>
      <c r="H16" s="22" t="s">
        <v>96</v>
      </c>
      <c r="I16" s="22" t="s">
        <v>89</v>
      </c>
      <c r="J16" s="22" t="s">
        <v>619</v>
      </c>
      <c r="K16" s="22" t="s">
        <v>165</v>
      </c>
      <c r="L16" s="22" t="s">
        <v>63</v>
      </c>
      <c r="M16" s="22"/>
      <c r="N16" s="22"/>
      <c r="O16" s="22"/>
    </row>
    <row r="17" spans="1:15" ht="38.25" x14ac:dyDescent="0.2">
      <c r="A17" s="21">
        <v>16</v>
      </c>
      <c r="B17" s="22" t="s">
        <v>620</v>
      </c>
      <c r="C17" s="22" t="s">
        <v>548</v>
      </c>
      <c r="D17" s="21">
        <v>13</v>
      </c>
      <c r="E17" s="22" t="s">
        <v>139</v>
      </c>
      <c r="F17" s="22" t="s">
        <v>554</v>
      </c>
      <c r="G17" s="22" t="s">
        <v>621</v>
      </c>
      <c r="H17" s="22" t="s">
        <v>59</v>
      </c>
      <c r="I17" s="22" t="s">
        <v>463</v>
      </c>
      <c r="J17" s="22" t="s">
        <v>622</v>
      </c>
      <c r="K17" s="22" t="s">
        <v>128</v>
      </c>
      <c r="L17" s="22" t="s">
        <v>80</v>
      </c>
      <c r="M17" s="22" t="s">
        <v>623</v>
      </c>
      <c r="N17" s="22" t="s">
        <v>624</v>
      </c>
      <c r="O17" s="22" t="s">
        <v>625</v>
      </c>
    </row>
    <row r="18" spans="1:15" ht="38.25" x14ac:dyDescent="0.2">
      <c r="A18" s="21">
        <v>17</v>
      </c>
      <c r="B18" s="22" t="s">
        <v>626</v>
      </c>
      <c r="C18" s="22" t="s">
        <v>627</v>
      </c>
      <c r="D18" s="21">
        <v>1</v>
      </c>
      <c r="E18" s="22" t="s">
        <v>100</v>
      </c>
      <c r="F18" s="22" t="s">
        <v>174</v>
      </c>
      <c r="G18" s="22" t="s">
        <v>628</v>
      </c>
      <c r="H18" s="22" t="s">
        <v>59</v>
      </c>
      <c r="I18" s="22" t="s">
        <v>77</v>
      </c>
      <c r="J18" s="22" t="s">
        <v>629</v>
      </c>
      <c r="K18" s="22" t="s">
        <v>91</v>
      </c>
      <c r="L18" s="22" t="s">
        <v>374</v>
      </c>
      <c r="M18" s="22"/>
      <c r="N18" s="22"/>
      <c r="O18" s="22"/>
    </row>
    <row r="19" spans="1:15" ht="25.5" x14ac:dyDescent="0.2">
      <c r="A19" s="21">
        <v>18</v>
      </c>
      <c r="B19" s="22" t="s">
        <v>630</v>
      </c>
      <c r="C19" s="22" t="s">
        <v>631</v>
      </c>
      <c r="D19" s="21">
        <v>3</v>
      </c>
      <c r="E19" s="22" t="s">
        <v>86</v>
      </c>
      <c r="F19" s="22" t="s">
        <v>632</v>
      </c>
      <c r="G19" s="22" t="s">
        <v>633</v>
      </c>
      <c r="H19" s="22" t="s">
        <v>59</v>
      </c>
      <c r="I19" s="22" t="s">
        <v>89</v>
      </c>
      <c r="J19" s="22" t="s">
        <v>634</v>
      </c>
      <c r="K19" s="22" t="s">
        <v>91</v>
      </c>
      <c r="L19" s="22" t="s">
        <v>80</v>
      </c>
      <c r="M19" s="22" t="s">
        <v>635</v>
      </c>
      <c r="N19" s="22" t="s">
        <v>354</v>
      </c>
      <c r="O19" s="22" t="s">
        <v>636</v>
      </c>
    </row>
    <row r="20" spans="1:15" ht="38.25" x14ac:dyDescent="0.2">
      <c r="A20" s="21">
        <v>19</v>
      </c>
      <c r="B20" s="22" t="s">
        <v>637</v>
      </c>
      <c r="C20" s="22" t="s">
        <v>544</v>
      </c>
      <c r="D20" s="21">
        <v>13</v>
      </c>
      <c r="E20" s="22" t="s">
        <v>86</v>
      </c>
      <c r="F20" s="22" t="s">
        <v>277</v>
      </c>
      <c r="G20" s="22" t="s">
        <v>638</v>
      </c>
      <c r="H20" s="22" t="s">
        <v>59</v>
      </c>
      <c r="I20" s="22" t="s">
        <v>225</v>
      </c>
      <c r="J20" s="22" t="s">
        <v>639</v>
      </c>
      <c r="K20" s="22" t="s">
        <v>79</v>
      </c>
      <c r="L20" s="22" t="s">
        <v>80</v>
      </c>
      <c r="M20" s="22" t="s">
        <v>640</v>
      </c>
      <c r="N20" s="22" t="s">
        <v>71</v>
      </c>
      <c r="O20" s="22" t="s">
        <v>641</v>
      </c>
    </row>
    <row r="21" spans="1:15" ht="25.5" x14ac:dyDescent="0.2">
      <c r="A21" s="21">
        <v>20</v>
      </c>
      <c r="B21" s="22" t="s">
        <v>642</v>
      </c>
      <c r="C21" s="22" t="s">
        <v>276</v>
      </c>
      <c r="D21" s="21">
        <v>3</v>
      </c>
      <c r="E21" s="22" t="s">
        <v>86</v>
      </c>
      <c r="F21" s="22" t="s">
        <v>643</v>
      </c>
      <c r="G21" s="22" t="s">
        <v>644</v>
      </c>
      <c r="H21" s="22" t="s">
        <v>224</v>
      </c>
      <c r="I21" s="22" t="s">
        <v>60</v>
      </c>
      <c r="J21" s="22" t="s">
        <v>645</v>
      </c>
      <c r="K21" s="22" t="s">
        <v>165</v>
      </c>
      <c r="L21" s="22" t="s">
        <v>80</v>
      </c>
      <c r="M21" s="22" t="s">
        <v>646</v>
      </c>
      <c r="N21" s="22" t="s">
        <v>112</v>
      </c>
      <c r="O21" s="22" t="s">
        <v>647</v>
      </c>
    </row>
    <row r="22" spans="1:15" ht="38.25" x14ac:dyDescent="0.2">
      <c r="A22" s="21">
        <v>21</v>
      </c>
      <c r="B22" s="22" t="s">
        <v>648</v>
      </c>
      <c r="C22" s="22" t="s">
        <v>266</v>
      </c>
      <c r="D22" s="21">
        <v>1</v>
      </c>
      <c r="E22" s="22" t="s">
        <v>100</v>
      </c>
      <c r="F22" s="22" t="s">
        <v>94</v>
      </c>
      <c r="G22" s="22" t="s">
        <v>649</v>
      </c>
      <c r="H22" s="22" t="s">
        <v>96</v>
      </c>
      <c r="I22" s="22" t="s">
        <v>650</v>
      </c>
      <c r="J22" s="22" t="s">
        <v>651</v>
      </c>
      <c r="K22" s="22" t="s">
        <v>91</v>
      </c>
      <c r="L22" s="22" t="s">
        <v>63</v>
      </c>
      <c r="M22" s="22"/>
      <c r="N22" s="22"/>
      <c r="O22" s="22"/>
    </row>
    <row r="23" spans="1:15" ht="25.5" x14ac:dyDescent="0.2">
      <c r="A23" s="21">
        <v>22</v>
      </c>
      <c r="B23" s="22" t="s">
        <v>652</v>
      </c>
      <c r="C23" s="22" t="s">
        <v>653</v>
      </c>
      <c r="D23" s="21">
        <v>3</v>
      </c>
      <c r="E23" s="22" t="s">
        <v>86</v>
      </c>
      <c r="F23" s="22" t="s">
        <v>101</v>
      </c>
      <c r="G23" s="22" t="s">
        <v>654</v>
      </c>
      <c r="H23" s="22" t="s">
        <v>59</v>
      </c>
      <c r="I23" s="22" t="s">
        <v>225</v>
      </c>
      <c r="J23" s="22" t="s">
        <v>655</v>
      </c>
      <c r="K23" s="22" t="s">
        <v>91</v>
      </c>
      <c r="L23" s="22" t="s">
        <v>80</v>
      </c>
      <c r="M23" s="22"/>
      <c r="N23" s="22"/>
      <c r="O23" s="22"/>
    </row>
    <row r="24" spans="1:15" ht="25.5" x14ac:dyDescent="0.2">
      <c r="A24" s="21">
        <v>23</v>
      </c>
      <c r="B24" s="22" t="s">
        <v>656</v>
      </c>
      <c r="C24" s="22" t="s">
        <v>657</v>
      </c>
      <c r="D24" s="21">
        <v>3</v>
      </c>
      <c r="E24" s="22" t="s">
        <v>139</v>
      </c>
      <c r="F24" s="22" t="s">
        <v>181</v>
      </c>
      <c r="G24" s="22" t="s">
        <v>658</v>
      </c>
      <c r="H24" s="22" t="s">
        <v>59</v>
      </c>
      <c r="I24" s="22" t="s">
        <v>225</v>
      </c>
      <c r="J24" s="22" t="s">
        <v>659</v>
      </c>
      <c r="K24" s="22" t="s">
        <v>110</v>
      </c>
      <c r="L24" s="22" t="s">
        <v>80</v>
      </c>
      <c r="M24" s="22"/>
      <c r="N24" s="22"/>
      <c r="O24" s="22"/>
    </row>
    <row r="25" spans="1:15" ht="38.25" x14ac:dyDescent="0.2">
      <c r="A25" s="21">
        <v>24</v>
      </c>
      <c r="B25" s="22" t="s">
        <v>660</v>
      </c>
      <c r="C25" s="22" t="s">
        <v>266</v>
      </c>
      <c r="D25" s="21">
        <v>1</v>
      </c>
      <c r="E25" s="22" t="s">
        <v>100</v>
      </c>
      <c r="F25" s="22" t="s">
        <v>174</v>
      </c>
      <c r="G25" s="22" t="s">
        <v>661</v>
      </c>
      <c r="H25" s="22" t="s">
        <v>96</v>
      </c>
      <c r="I25" s="22" t="s">
        <v>77</v>
      </c>
      <c r="J25" s="22" t="s">
        <v>662</v>
      </c>
      <c r="K25" s="22" t="s">
        <v>68</v>
      </c>
      <c r="L25" s="22" t="s">
        <v>63</v>
      </c>
      <c r="M25" s="22"/>
      <c r="N25" s="22"/>
      <c r="O25" s="22"/>
    </row>
    <row r="26" spans="1:15" ht="51" x14ac:dyDescent="0.2">
      <c r="A26" s="21">
        <v>25</v>
      </c>
      <c r="B26" s="22" t="s">
        <v>663</v>
      </c>
      <c r="C26" s="22" t="s">
        <v>664</v>
      </c>
      <c r="D26" s="21">
        <v>1</v>
      </c>
      <c r="E26" s="22" t="s">
        <v>86</v>
      </c>
      <c r="F26" s="22" t="s">
        <v>174</v>
      </c>
      <c r="G26" s="22" t="s">
        <v>665</v>
      </c>
      <c r="H26" s="22" t="s">
        <v>96</v>
      </c>
      <c r="I26" s="22" t="s">
        <v>225</v>
      </c>
      <c r="J26" s="22" t="s">
        <v>666</v>
      </c>
      <c r="K26" s="22" t="s">
        <v>91</v>
      </c>
      <c r="L26" s="22" t="s">
        <v>80</v>
      </c>
      <c r="M26" s="22" t="s">
        <v>667</v>
      </c>
      <c r="N26" s="22" t="s">
        <v>82</v>
      </c>
      <c r="O26" s="22" t="s">
        <v>668</v>
      </c>
    </row>
    <row r="27" spans="1:15" ht="25.5" x14ac:dyDescent="0.2">
      <c r="A27" s="21">
        <v>26</v>
      </c>
      <c r="B27" s="22" t="s">
        <v>669</v>
      </c>
      <c r="C27" s="22" t="s">
        <v>670</v>
      </c>
      <c r="D27" s="21">
        <v>15</v>
      </c>
      <c r="E27" s="22" t="s">
        <v>86</v>
      </c>
      <c r="F27" s="22" t="s">
        <v>174</v>
      </c>
      <c r="G27" s="22" t="s">
        <v>671</v>
      </c>
      <c r="H27" s="22" t="s">
        <v>672</v>
      </c>
      <c r="I27" s="22" t="s">
        <v>272</v>
      </c>
      <c r="J27" s="22" t="s">
        <v>673</v>
      </c>
      <c r="K27" s="22" t="s">
        <v>128</v>
      </c>
      <c r="L27" s="22" t="s">
        <v>80</v>
      </c>
      <c r="M27" s="22"/>
      <c r="N27" s="22"/>
      <c r="O27" s="22"/>
    </row>
    <row r="28" spans="1:15" ht="38.25" x14ac:dyDescent="0.2">
      <c r="A28" s="21">
        <v>27</v>
      </c>
      <c r="B28" s="22" t="s">
        <v>674</v>
      </c>
      <c r="C28" s="22" t="s">
        <v>486</v>
      </c>
      <c r="D28" s="21">
        <v>1</v>
      </c>
      <c r="E28" s="22" t="s">
        <v>100</v>
      </c>
      <c r="F28" s="22" t="s">
        <v>181</v>
      </c>
      <c r="G28" s="22" t="s">
        <v>675</v>
      </c>
      <c r="H28" s="22" t="s">
        <v>96</v>
      </c>
      <c r="I28" s="22" t="s">
        <v>225</v>
      </c>
      <c r="J28" s="22" t="s">
        <v>676</v>
      </c>
      <c r="K28" s="22" t="s">
        <v>178</v>
      </c>
      <c r="L28" s="22" t="s">
        <v>69</v>
      </c>
      <c r="M28" s="22" t="s">
        <v>677</v>
      </c>
      <c r="N28" s="22" t="s">
        <v>71</v>
      </c>
      <c r="O28" s="22" t="s">
        <v>678</v>
      </c>
    </row>
  </sheetData>
  <sheetProtection algorithmName="SHA-512" hashValue="UC74YxQX3V+MPYjAhJwoRzlXR1jQdB2nWoMqU95TYZV0DwbMvxuzyfTdVrGr2FTcx6EkX1vZ+GMsIIotLrC/jQ==" saltValue="AJUz1d/LEpg3ziscCtkPm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38.25" x14ac:dyDescent="0.2">
      <c r="A2" s="21">
        <v>1</v>
      </c>
      <c r="B2" s="22" t="s">
        <v>679</v>
      </c>
      <c r="C2" s="22" t="s">
        <v>680</v>
      </c>
      <c r="D2" s="21">
        <v>1</v>
      </c>
      <c r="E2" s="22" t="s">
        <v>56</v>
      </c>
      <c r="F2" s="22" t="s">
        <v>94</v>
      </c>
      <c r="G2" s="22" t="s">
        <v>679</v>
      </c>
      <c r="H2" s="22" t="s">
        <v>96</v>
      </c>
      <c r="I2" s="22" t="s">
        <v>77</v>
      </c>
      <c r="J2" s="22" t="s">
        <v>681</v>
      </c>
      <c r="K2" s="22" t="s">
        <v>62</v>
      </c>
      <c r="L2" s="22" t="s">
        <v>63</v>
      </c>
      <c r="M2" s="22" t="s">
        <v>682</v>
      </c>
      <c r="N2" s="22" t="s">
        <v>354</v>
      </c>
      <c r="O2" s="22" t="s">
        <v>683</v>
      </c>
    </row>
    <row r="3" spans="1:15" ht="25.5" x14ac:dyDescent="0.2">
      <c r="A3" s="21">
        <v>2</v>
      </c>
      <c r="B3" s="22" t="s">
        <v>684</v>
      </c>
      <c r="C3" s="22" t="s">
        <v>685</v>
      </c>
      <c r="D3" s="21">
        <v>1</v>
      </c>
      <c r="E3" s="22" t="s">
        <v>56</v>
      </c>
      <c r="F3" s="22" t="s">
        <v>686</v>
      </c>
      <c r="G3" s="22" t="s">
        <v>687</v>
      </c>
      <c r="H3" s="22" t="s">
        <v>672</v>
      </c>
      <c r="I3" s="22" t="s">
        <v>463</v>
      </c>
      <c r="J3" s="22" t="s">
        <v>688</v>
      </c>
      <c r="K3" s="22" t="s">
        <v>68</v>
      </c>
      <c r="L3" s="22" t="s">
        <v>63</v>
      </c>
      <c r="M3" s="22"/>
      <c r="N3" s="22"/>
      <c r="O3" s="22"/>
    </row>
    <row r="4" spans="1:15" ht="25.5" x14ac:dyDescent="0.2">
      <c r="A4" s="21">
        <v>3</v>
      </c>
      <c r="B4" s="22" t="s">
        <v>689</v>
      </c>
      <c r="C4" s="22" t="s">
        <v>690</v>
      </c>
      <c r="D4" s="21">
        <v>26</v>
      </c>
      <c r="E4" s="22" t="s">
        <v>100</v>
      </c>
      <c r="F4" s="22" t="s">
        <v>174</v>
      </c>
      <c r="G4" s="22" t="s">
        <v>691</v>
      </c>
      <c r="H4" s="22" t="s">
        <v>96</v>
      </c>
      <c r="I4" s="22" t="s">
        <v>126</v>
      </c>
      <c r="J4" s="22" t="s">
        <v>692</v>
      </c>
      <c r="K4" s="22" t="s">
        <v>693</v>
      </c>
      <c r="L4" s="22" t="s">
        <v>80</v>
      </c>
      <c r="M4" s="22"/>
      <c r="N4" s="22"/>
      <c r="O4" s="22"/>
    </row>
    <row r="5" spans="1:15" ht="25.5" x14ac:dyDescent="0.2">
      <c r="A5" s="21">
        <v>4</v>
      </c>
      <c r="B5" s="22" t="s">
        <v>694</v>
      </c>
      <c r="C5" s="22" t="s">
        <v>690</v>
      </c>
      <c r="D5" s="21">
        <v>30</v>
      </c>
      <c r="E5" s="22" t="s">
        <v>56</v>
      </c>
      <c r="F5" s="22" t="s">
        <v>695</v>
      </c>
      <c r="G5" s="22" t="s">
        <v>696</v>
      </c>
      <c r="H5" s="22" t="s">
        <v>59</v>
      </c>
      <c r="I5" s="22" t="s">
        <v>186</v>
      </c>
      <c r="J5" s="22" t="s">
        <v>697</v>
      </c>
      <c r="K5" s="22" t="s">
        <v>91</v>
      </c>
      <c r="L5" s="22" t="s">
        <v>80</v>
      </c>
      <c r="M5" s="22"/>
      <c r="N5" s="22"/>
      <c r="O5" s="22"/>
    </row>
  </sheetData>
  <sheetProtection algorithmName="SHA-512" hashValue="OuBGNRbOYFH137uwbuhp5p+DCPh6P/yo5DNLYDHXogZ5GONcoIx0aRcTBiqmvyCNmatuukqhDOPbeZC19inDYg==" saltValue="UMKYVDjvzCR4M7kpRhNBA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38.25" x14ac:dyDescent="0.2">
      <c r="A2" s="21">
        <v>1</v>
      </c>
      <c r="B2" s="22" t="s">
        <v>698</v>
      </c>
      <c r="C2" s="22" t="s">
        <v>699</v>
      </c>
      <c r="D2" s="21">
        <v>1</v>
      </c>
      <c r="E2" s="22" t="s">
        <v>100</v>
      </c>
      <c r="F2" s="22" t="s">
        <v>174</v>
      </c>
      <c r="G2" s="22" t="s">
        <v>700</v>
      </c>
      <c r="H2" s="22" t="s">
        <v>96</v>
      </c>
      <c r="I2" s="22" t="s">
        <v>346</v>
      </c>
      <c r="J2" s="22" t="s">
        <v>701</v>
      </c>
      <c r="K2" s="22" t="s">
        <v>91</v>
      </c>
      <c r="L2" s="22" t="s">
        <v>63</v>
      </c>
      <c r="M2" s="22" t="s">
        <v>314</v>
      </c>
      <c r="N2" s="22" t="s">
        <v>315</v>
      </c>
      <c r="O2" s="22" t="s">
        <v>315</v>
      </c>
    </row>
    <row r="3" spans="1:15" ht="51" x14ac:dyDescent="0.2">
      <c r="A3" s="21">
        <v>2</v>
      </c>
      <c r="B3" s="22" t="s">
        <v>702</v>
      </c>
      <c r="C3" s="22" t="s">
        <v>703</v>
      </c>
      <c r="D3" s="21">
        <v>12</v>
      </c>
      <c r="E3" s="22" t="s">
        <v>56</v>
      </c>
      <c r="F3" s="22" t="s">
        <v>704</v>
      </c>
      <c r="G3" s="22" t="s">
        <v>705</v>
      </c>
      <c r="H3" s="22" t="s">
        <v>154</v>
      </c>
      <c r="I3" s="22" t="s">
        <v>706</v>
      </c>
      <c r="J3" s="22" t="s">
        <v>707</v>
      </c>
      <c r="K3" s="22" t="s">
        <v>91</v>
      </c>
      <c r="L3" s="22" t="s">
        <v>80</v>
      </c>
      <c r="M3" s="22" t="s">
        <v>708</v>
      </c>
      <c r="N3" s="22" t="s">
        <v>82</v>
      </c>
      <c r="O3" s="22" t="s">
        <v>709</v>
      </c>
    </row>
    <row r="4" spans="1:15" ht="63.75" x14ac:dyDescent="0.2">
      <c r="A4" s="21">
        <v>3</v>
      </c>
      <c r="B4" s="22" t="s">
        <v>710</v>
      </c>
      <c r="C4" s="22" t="s">
        <v>711</v>
      </c>
      <c r="D4" s="21">
        <v>2</v>
      </c>
      <c r="E4" s="22" t="s">
        <v>100</v>
      </c>
      <c r="F4" s="22" t="s">
        <v>202</v>
      </c>
      <c r="G4" s="22" t="s">
        <v>712</v>
      </c>
      <c r="H4" s="22" t="s">
        <v>96</v>
      </c>
      <c r="I4" s="22" t="s">
        <v>713</v>
      </c>
      <c r="J4" s="22" t="s">
        <v>714</v>
      </c>
      <c r="K4" s="22" t="s">
        <v>178</v>
      </c>
      <c r="L4" s="22" t="s">
        <v>80</v>
      </c>
      <c r="M4" s="22" t="s">
        <v>715</v>
      </c>
      <c r="N4" s="22" t="s">
        <v>716</v>
      </c>
      <c r="O4" s="22" t="s">
        <v>717</v>
      </c>
    </row>
    <row r="5" spans="1:15" ht="38.25" x14ac:dyDescent="0.2">
      <c r="A5" s="21">
        <v>4</v>
      </c>
      <c r="B5" s="22" t="s">
        <v>718</v>
      </c>
      <c r="C5" s="22" t="s">
        <v>719</v>
      </c>
      <c r="D5" s="21">
        <v>3</v>
      </c>
      <c r="E5" s="22" t="s">
        <v>100</v>
      </c>
      <c r="F5" s="22" t="s">
        <v>174</v>
      </c>
      <c r="G5" s="22" t="s">
        <v>720</v>
      </c>
      <c r="H5" s="22" t="s">
        <v>154</v>
      </c>
      <c r="I5" s="22" t="s">
        <v>463</v>
      </c>
      <c r="J5" s="22" t="s">
        <v>721</v>
      </c>
      <c r="K5" s="22" t="s">
        <v>128</v>
      </c>
      <c r="L5" s="22" t="s">
        <v>80</v>
      </c>
      <c r="M5" s="22" t="s">
        <v>722</v>
      </c>
      <c r="N5" s="22" t="s">
        <v>71</v>
      </c>
      <c r="O5" s="22" t="s">
        <v>723</v>
      </c>
    </row>
    <row r="6" spans="1:15" ht="25.5" x14ac:dyDescent="0.2">
      <c r="A6" s="21">
        <v>5</v>
      </c>
      <c r="B6" s="22" t="s">
        <v>724</v>
      </c>
      <c r="C6" s="22" t="s">
        <v>725</v>
      </c>
      <c r="D6" s="21">
        <v>4</v>
      </c>
      <c r="E6" s="22" t="s">
        <v>100</v>
      </c>
      <c r="F6" s="22" t="s">
        <v>101</v>
      </c>
      <c r="G6" s="22" t="s">
        <v>726</v>
      </c>
      <c r="H6" s="22" t="s">
        <v>96</v>
      </c>
      <c r="I6" s="22" t="s">
        <v>318</v>
      </c>
      <c r="J6" s="22" t="s">
        <v>727</v>
      </c>
      <c r="K6" s="22" t="s">
        <v>68</v>
      </c>
      <c r="L6" s="22" t="s">
        <v>63</v>
      </c>
      <c r="M6" s="22" t="s">
        <v>728</v>
      </c>
      <c r="N6" s="22" t="s">
        <v>145</v>
      </c>
      <c r="O6" s="22" t="s">
        <v>729</v>
      </c>
    </row>
    <row r="7" spans="1:15" ht="25.5" x14ac:dyDescent="0.2">
      <c r="A7" s="21">
        <v>6</v>
      </c>
      <c r="B7" s="22" t="s">
        <v>730</v>
      </c>
      <c r="C7" s="22" t="s">
        <v>731</v>
      </c>
      <c r="D7" s="21">
        <v>12</v>
      </c>
      <c r="E7" s="22" t="s">
        <v>86</v>
      </c>
      <c r="F7" s="22" t="s">
        <v>174</v>
      </c>
      <c r="G7" s="22" t="s">
        <v>732</v>
      </c>
      <c r="H7" s="22" t="s">
        <v>59</v>
      </c>
      <c r="I7" s="22" t="s">
        <v>225</v>
      </c>
      <c r="J7" s="22" t="s">
        <v>733</v>
      </c>
      <c r="K7" s="22" t="s">
        <v>91</v>
      </c>
      <c r="L7" s="22" t="s">
        <v>80</v>
      </c>
      <c r="M7" s="22" t="s">
        <v>734</v>
      </c>
      <c r="N7" s="22" t="s">
        <v>145</v>
      </c>
      <c r="O7" s="22" t="s">
        <v>735</v>
      </c>
    </row>
    <row r="8" spans="1:15" ht="63.75" x14ac:dyDescent="0.2">
      <c r="A8" s="21">
        <v>7</v>
      </c>
      <c r="B8" s="22" t="s">
        <v>736</v>
      </c>
      <c r="C8" s="22" t="s">
        <v>737</v>
      </c>
      <c r="D8" s="21">
        <v>12</v>
      </c>
      <c r="E8" s="22" t="s">
        <v>86</v>
      </c>
      <c r="F8" s="22" t="s">
        <v>738</v>
      </c>
      <c r="G8" s="22" t="s">
        <v>739</v>
      </c>
      <c r="H8" s="22" t="s">
        <v>59</v>
      </c>
      <c r="I8" s="22" t="s">
        <v>740</v>
      </c>
      <c r="J8" s="22" t="s">
        <v>741</v>
      </c>
      <c r="K8" s="22" t="s">
        <v>91</v>
      </c>
      <c r="L8" s="22" t="s">
        <v>80</v>
      </c>
      <c r="M8" s="22" t="s">
        <v>742</v>
      </c>
      <c r="N8" s="22" t="s">
        <v>743</v>
      </c>
      <c r="O8" s="22" t="s">
        <v>744</v>
      </c>
    </row>
    <row r="9" spans="1:15" ht="25.5" x14ac:dyDescent="0.2">
      <c r="A9" s="21">
        <v>8</v>
      </c>
      <c r="B9" s="22" t="s">
        <v>745</v>
      </c>
      <c r="C9" s="22" t="s">
        <v>746</v>
      </c>
      <c r="D9" s="21">
        <v>12</v>
      </c>
      <c r="E9" s="22" t="s">
        <v>86</v>
      </c>
      <c r="F9" s="22" t="s">
        <v>747</v>
      </c>
      <c r="G9" s="22" t="s">
        <v>748</v>
      </c>
      <c r="H9" s="22" t="s">
        <v>59</v>
      </c>
      <c r="I9" s="22" t="s">
        <v>346</v>
      </c>
      <c r="J9" s="22" t="s">
        <v>749</v>
      </c>
      <c r="K9" s="22" t="s">
        <v>91</v>
      </c>
      <c r="L9" s="22" t="s">
        <v>80</v>
      </c>
      <c r="M9" s="22" t="s">
        <v>734</v>
      </c>
      <c r="N9" s="22" t="s">
        <v>145</v>
      </c>
      <c r="O9" s="22" t="s">
        <v>735</v>
      </c>
    </row>
    <row r="10" spans="1:15" ht="38.25" x14ac:dyDescent="0.2">
      <c r="A10" s="21">
        <v>9</v>
      </c>
      <c r="B10" s="22" t="s">
        <v>750</v>
      </c>
      <c r="C10" s="22" t="s">
        <v>703</v>
      </c>
      <c r="D10" s="21">
        <v>12</v>
      </c>
      <c r="E10" s="22" t="s">
        <v>100</v>
      </c>
      <c r="F10" s="22" t="s">
        <v>751</v>
      </c>
      <c r="G10" s="22" t="s">
        <v>752</v>
      </c>
      <c r="H10" s="22" t="s">
        <v>96</v>
      </c>
      <c r="I10" s="22" t="s">
        <v>77</v>
      </c>
      <c r="J10" s="22" t="s">
        <v>753</v>
      </c>
      <c r="K10" s="22" t="s">
        <v>91</v>
      </c>
      <c r="L10" s="22" t="s">
        <v>220</v>
      </c>
      <c r="M10" s="22" t="s">
        <v>314</v>
      </c>
      <c r="N10" s="22" t="s">
        <v>315</v>
      </c>
      <c r="O10" s="22" t="s">
        <v>315</v>
      </c>
    </row>
    <row r="11" spans="1:15" ht="38.25" x14ac:dyDescent="0.2">
      <c r="A11" s="21">
        <v>10</v>
      </c>
      <c r="B11" s="22" t="s">
        <v>754</v>
      </c>
      <c r="C11" s="22" t="s">
        <v>703</v>
      </c>
      <c r="D11" s="21">
        <v>12</v>
      </c>
      <c r="E11" s="22" t="s">
        <v>100</v>
      </c>
      <c r="F11" s="22" t="s">
        <v>755</v>
      </c>
      <c r="G11" s="22" t="s">
        <v>756</v>
      </c>
      <c r="H11" s="22" t="s">
        <v>96</v>
      </c>
      <c r="I11" s="22" t="s">
        <v>77</v>
      </c>
      <c r="J11" s="22" t="s">
        <v>757</v>
      </c>
      <c r="K11" s="22" t="s">
        <v>91</v>
      </c>
      <c r="L11" s="22" t="s">
        <v>63</v>
      </c>
      <c r="M11" s="22" t="s">
        <v>314</v>
      </c>
      <c r="N11" s="22" t="s">
        <v>315</v>
      </c>
      <c r="O11" s="22" t="s">
        <v>315</v>
      </c>
    </row>
    <row r="12" spans="1:15" ht="38.25" x14ac:dyDescent="0.2">
      <c r="A12" s="21">
        <v>11</v>
      </c>
      <c r="B12" s="22" t="s">
        <v>758</v>
      </c>
      <c r="C12" s="22" t="s">
        <v>703</v>
      </c>
      <c r="D12" s="21">
        <v>12</v>
      </c>
      <c r="E12" s="22" t="s">
        <v>100</v>
      </c>
      <c r="F12" s="22" t="s">
        <v>759</v>
      </c>
      <c r="G12" s="22" t="s">
        <v>760</v>
      </c>
      <c r="H12" s="22" t="s">
        <v>96</v>
      </c>
      <c r="I12" s="22" t="s">
        <v>77</v>
      </c>
      <c r="J12" s="22" t="s">
        <v>761</v>
      </c>
      <c r="K12" s="22" t="s">
        <v>91</v>
      </c>
      <c r="L12" s="22" t="s">
        <v>63</v>
      </c>
      <c r="M12" s="22"/>
      <c r="N12" s="22"/>
      <c r="O12" s="22"/>
    </row>
    <row r="13" spans="1:15" ht="38.25" x14ac:dyDescent="0.2">
      <c r="A13" s="21">
        <v>12</v>
      </c>
      <c r="B13" s="22" t="s">
        <v>762</v>
      </c>
      <c r="C13" s="22" t="s">
        <v>703</v>
      </c>
      <c r="D13" s="21">
        <v>12</v>
      </c>
      <c r="E13" s="22" t="s">
        <v>100</v>
      </c>
      <c r="F13" s="22" t="s">
        <v>432</v>
      </c>
      <c r="G13" s="22" t="s">
        <v>763</v>
      </c>
      <c r="H13" s="22" t="s">
        <v>96</v>
      </c>
      <c r="I13" s="22" t="s">
        <v>77</v>
      </c>
      <c r="J13" s="22" t="s">
        <v>764</v>
      </c>
      <c r="K13" s="22" t="s">
        <v>91</v>
      </c>
      <c r="L13" s="22" t="s">
        <v>220</v>
      </c>
      <c r="M13" s="22" t="s">
        <v>314</v>
      </c>
      <c r="N13" s="22" t="s">
        <v>315</v>
      </c>
      <c r="O13" s="22" t="s">
        <v>315</v>
      </c>
    </row>
    <row r="14" spans="1:15" ht="38.25" x14ac:dyDescent="0.2">
      <c r="A14" s="21">
        <v>13</v>
      </c>
      <c r="B14" s="22" t="s">
        <v>765</v>
      </c>
      <c r="C14" s="22" t="s">
        <v>99</v>
      </c>
      <c r="D14" s="21">
        <v>4</v>
      </c>
      <c r="E14" s="22" t="s">
        <v>100</v>
      </c>
      <c r="F14" s="22" t="s">
        <v>101</v>
      </c>
      <c r="G14" s="22" t="s">
        <v>766</v>
      </c>
      <c r="H14" s="22" t="s">
        <v>96</v>
      </c>
      <c r="I14" s="22" t="s">
        <v>77</v>
      </c>
      <c r="J14" s="22" t="s">
        <v>767</v>
      </c>
      <c r="K14" s="22" t="s">
        <v>128</v>
      </c>
      <c r="L14" s="22" t="s">
        <v>63</v>
      </c>
      <c r="M14" s="22" t="s">
        <v>768</v>
      </c>
      <c r="N14" s="22" t="s">
        <v>71</v>
      </c>
      <c r="O14" s="22" t="s">
        <v>769</v>
      </c>
    </row>
    <row r="15" spans="1:15" ht="25.5" x14ac:dyDescent="0.2">
      <c r="A15" s="21">
        <v>14</v>
      </c>
      <c r="B15" s="22" t="s">
        <v>770</v>
      </c>
      <c r="C15" s="22" t="s">
        <v>771</v>
      </c>
      <c r="D15" s="21">
        <v>1</v>
      </c>
      <c r="E15" s="22" t="s">
        <v>100</v>
      </c>
      <c r="F15" s="22" t="s">
        <v>772</v>
      </c>
      <c r="G15" s="22" t="s">
        <v>773</v>
      </c>
      <c r="H15" s="22" t="s">
        <v>96</v>
      </c>
      <c r="I15" s="22" t="s">
        <v>186</v>
      </c>
      <c r="J15" s="22" t="s">
        <v>774</v>
      </c>
      <c r="K15" s="22" t="s">
        <v>62</v>
      </c>
      <c r="L15" s="22" t="s">
        <v>80</v>
      </c>
      <c r="M15" s="22"/>
      <c r="N15" s="22"/>
      <c r="O15" s="22"/>
    </row>
    <row r="16" spans="1:15" ht="25.5" x14ac:dyDescent="0.2">
      <c r="A16" s="21">
        <v>15</v>
      </c>
      <c r="B16" s="22" t="s">
        <v>775</v>
      </c>
      <c r="C16" s="22" t="s">
        <v>776</v>
      </c>
      <c r="D16" s="21">
        <v>2</v>
      </c>
      <c r="E16" s="22" t="s">
        <v>56</v>
      </c>
      <c r="F16" s="22" t="s">
        <v>777</v>
      </c>
      <c r="G16" s="22" t="s">
        <v>778</v>
      </c>
      <c r="H16" s="22" t="s">
        <v>59</v>
      </c>
      <c r="I16" s="22" t="s">
        <v>225</v>
      </c>
      <c r="J16" s="22" t="s">
        <v>779</v>
      </c>
      <c r="K16" s="22" t="s">
        <v>110</v>
      </c>
      <c r="L16" s="22" t="s">
        <v>80</v>
      </c>
      <c r="M16" s="22"/>
      <c r="N16" s="22"/>
      <c r="O16" s="22"/>
    </row>
    <row r="17" spans="1:15" ht="38.25" x14ac:dyDescent="0.2">
      <c r="A17" s="21">
        <v>16</v>
      </c>
      <c r="B17" s="22" t="s">
        <v>780</v>
      </c>
      <c r="C17" s="22" t="s">
        <v>703</v>
      </c>
      <c r="D17" s="21">
        <v>12</v>
      </c>
      <c r="E17" s="22" t="s">
        <v>86</v>
      </c>
      <c r="F17" s="22" t="s">
        <v>432</v>
      </c>
      <c r="G17" s="22" t="s">
        <v>781</v>
      </c>
      <c r="H17" s="22" t="s">
        <v>59</v>
      </c>
      <c r="I17" s="22" t="s">
        <v>77</v>
      </c>
      <c r="J17" s="22" t="s">
        <v>782</v>
      </c>
      <c r="K17" s="22" t="s">
        <v>110</v>
      </c>
      <c r="L17" s="22" t="s">
        <v>80</v>
      </c>
      <c r="M17" s="22" t="s">
        <v>314</v>
      </c>
      <c r="N17" s="22" t="s">
        <v>315</v>
      </c>
      <c r="O17" s="22" t="s">
        <v>315</v>
      </c>
    </row>
  </sheetData>
  <sheetProtection algorithmName="SHA-512" hashValue="svnuBSojiIjKWJEHWFP49faSbwDjf5/cgLa/Ssx3gc79MXVPehPH+cLuhXYyBpCwm0VHWjov2npBraxuruOuCA==" saltValue="yusJVxKLWjNC9pk8wd9q0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783</v>
      </c>
      <c r="C2" s="22" t="s">
        <v>784</v>
      </c>
      <c r="D2" s="21">
        <v>20</v>
      </c>
      <c r="E2" s="22" t="s">
        <v>139</v>
      </c>
      <c r="F2" s="22" t="s">
        <v>487</v>
      </c>
      <c r="G2" s="22" t="s">
        <v>785</v>
      </c>
      <c r="H2" s="22" t="s">
        <v>224</v>
      </c>
      <c r="I2" s="22" t="s">
        <v>176</v>
      </c>
      <c r="J2" s="22" t="s">
        <v>786</v>
      </c>
      <c r="K2" s="22" t="s">
        <v>143</v>
      </c>
      <c r="L2" s="22" t="s">
        <v>374</v>
      </c>
      <c r="M2" s="22"/>
      <c r="N2" s="22"/>
      <c r="O2" s="22"/>
    </row>
    <row r="3" spans="1:15" ht="25.5" x14ac:dyDescent="0.2">
      <c r="A3" s="21">
        <v>2</v>
      </c>
      <c r="B3" s="22" t="s">
        <v>787</v>
      </c>
      <c r="C3" s="22" t="s">
        <v>173</v>
      </c>
      <c r="D3" s="21">
        <v>1</v>
      </c>
      <c r="E3" s="22" t="s">
        <v>100</v>
      </c>
      <c r="F3" s="22" t="s">
        <v>788</v>
      </c>
      <c r="G3" s="22" t="s">
        <v>789</v>
      </c>
      <c r="H3" s="22" t="s">
        <v>96</v>
      </c>
      <c r="I3" s="22" t="s">
        <v>790</v>
      </c>
      <c r="J3" s="22" t="s">
        <v>791</v>
      </c>
      <c r="K3" s="22" t="s">
        <v>792</v>
      </c>
      <c r="L3" s="22" t="s">
        <v>63</v>
      </c>
      <c r="M3" s="22"/>
      <c r="N3" s="22"/>
      <c r="O3" s="22"/>
    </row>
    <row r="4" spans="1:15" ht="25.5" x14ac:dyDescent="0.2">
      <c r="A4" s="21">
        <v>3</v>
      </c>
      <c r="B4" s="22" t="s">
        <v>793</v>
      </c>
      <c r="C4" s="22" t="s">
        <v>794</v>
      </c>
      <c r="D4" s="21">
        <v>13</v>
      </c>
      <c r="E4" s="22" t="s">
        <v>100</v>
      </c>
      <c r="F4" s="22" t="s">
        <v>280</v>
      </c>
      <c r="G4" s="22" t="s">
        <v>795</v>
      </c>
      <c r="H4" s="22" t="s">
        <v>154</v>
      </c>
      <c r="I4" s="22" t="s">
        <v>60</v>
      </c>
      <c r="J4" s="22" t="s">
        <v>796</v>
      </c>
      <c r="K4" s="22" t="s">
        <v>68</v>
      </c>
      <c r="L4" s="22" t="s">
        <v>80</v>
      </c>
      <c r="M4" s="22"/>
      <c r="N4" s="22"/>
      <c r="O4" s="22"/>
    </row>
    <row r="5" spans="1:15" ht="38.25" x14ac:dyDescent="0.2">
      <c r="A5" s="21">
        <v>4</v>
      </c>
      <c r="B5" s="22" t="s">
        <v>797</v>
      </c>
      <c r="C5" s="22" t="s">
        <v>798</v>
      </c>
      <c r="D5" s="21">
        <v>1</v>
      </c>
      <c r="E5" s="22" t="s">
        <v>100</v>
      </c>
      <c r="F5" s="22" t="s">
        <v>174</v>
      </c>
      <c r="G5" s="22" t="s">
        <v>799</v>
      </c>
      <c r="H5" s="22" t="s">
        <v>96</v>
      </c>
      <c r="I5" s="22" t="s">
        <v>800</v>
      </c>
      <c r="J5" s="22" t="s">
        <v>801</v>
      </c>
      <c r="K5" s="22" t="s">
        <v>91</v>
      </c>
      <c r="L5" s="22" t="s">
        <v>63</v>
      </c>
      <c r="M5" s="22" t="s">
        <v>802</v>
      </c>
      <c r="N5" s="22" t="s">
        <v>71</v>
      </c>
      <c r="O5" s="22" t="s">
        <v>803</v>
      </c>
    </row>
    <row r="6" spans="1:15" ht="63.75" x14ac:dyDescent="0.2">
      <c r="A6" s="21">
        <v>5</v>
      </c>
      <c r="B6" s="22" t="s">
        <v>804</v>
      </c>
      <c r="C6" s="22" t="s">
        <v>794</v>
      </c>
      <c r="D6" s="21">
        <v>14</v>
      </c>
      <c r="E6" s="22" t="s">
        <v>100</v>
      </c>
      <c r="F6" s="22" t="s">
        <v>449</v>
      </c>
      <c r="G6" s="22" t="s">
        <v>804</v>
      </c>
      <c r="H6" s="22" t="s">
        <v>96</v>
      </c>
      <c r="I6" s="22" t="s">
        <v>77</v>
      </c>
      <c r="J6" s="22" t="s">
        <v>805</v>
      </c>
      <c r="K6" s="22" t="s">
        <v>68</v>
      </c>
      <c r="L6" s="22" t="s">
        <v>80</v>
      </c>
      <c r="M6" s="22" t="s">
        <v>806</v>
      </c>
      <c r="N6" s="22" t="s">
        <v>807</v>
      </c>
      <c r="O6" s="22" t="s">
        <v>808</v>
      </c>
    </row>
    <row r="7" spans="1:15" ht="25.5" x14ac:dyDescent="0.2">
      <c r="A7" s="21">
        <v>6</v>
      </c>
      <c r="B7" s="22" t="s">
        <v>809</v>
      </c>
      <c r="C7" s="22" t="s">
        <v>810</v>
      </c>
      <c r="D7" s="21">
        <v>20</v>
      </c>
      <c r="E7" s="22" t="s">
        <v>100</v>
      </c>
      <c r="F7" s="22" t="s">
        <v>811</v>
      </c>
      <c r="G7" s="22" t="s">
        <v>812</v>
      </c>
      <c r="H7" s="22" t="s">
        <v>59</v>
      </c>
      <c r="I7" s="22" t="s">
        <v>272</v>
      </c>
      <c r="J7" s="22" t="s">
        <v>813</v>
      </c>
      <c r="K7" s="22" t="s">
        <v>128</v>
      </c>
      <c r="L7" s="22" t="s">
        <v>80</v>
      </c>
      <c r="M7" s="22"/>
      <c r="N7" s="22"/>
      <c r="O7" s="22"/>
    </row>
    <row r="8" spans="1:15" ht="25.5" x14ac:dyDescent="0.2">
      <c r="A8" s="21">
        <v>7</v>
      </c>
      <c r="B8" s="22" t="s">
        <v>809</v>
      </c>
      <c r="C8" s="22" t="s">
        <v>814</v>
      </c>
      <c r="D8" s="21">
        <v>25</v>
      </c>
      <c r="E8" s="22" t="s">
        <v>100</v>
      </c>
      <c r="F8" s="22" t="s">
        <v>811</v>
      </c>
      <c r="G8" s="22" t="s">
        <v>812</v>
      </c>
      <c r="H8" s="22" t="s">
        <v>59</v>
      </c>
      <c r="I8" s="22" t="s">
        <v>272</v>
      </c>
      <c r="J8" s="22" t="s">
        <v>815</v>
      </c>
      <c r="K8" s="22" t="s">
        <v>68</v>
      </c>
      <c r="L8" s="22" t="s">
        <v>80</v>
      </c>
      <c r="M8" s="22"/>
      <c r="N8" s="22"/>
      <c r="O8" s="22"/>
    </row>
    <row r="9" spans="1:15" ht="25.5" x14ac:dyDescent="0.2">
      <c r="A9" s="21">
        <v>8</v>
      </c>
      <c r="B9" s="22" t="s">
        <v>816</v>
      </c>
      <c r="C9" s="22" t="s">
        <v>817</v>
      </c>
      <c r="D9" s="21">
        <v>10</v>
      </c>
      <c r="E9" s="22" t="s">
        <v>100</v>
      </c>
      <c r="F9" s="22" t="s">
        <v>57</v>
      </c>
      <c r="G9" s="22" t="s">
        <v>818</v>
      </c>
      <c r="H9" s="22" t="s">
        <v>154</v>
      </c>
      <c r="I9" s="22" t="s">
        <v>819</v>
      </c>
      <c r="J9" s="22" t="s">
        <v>820</v>
      </c>
      <c r="K9" s="22" t="s">
        <v>331</v>
      </c>
      <c r="L9" s="22" t="s">
        <v>80</v>
      </c>
      <c r="M9" s="22"/>
      <c r="N9" s="22"/>
      <c r="O9" s="22"/>
    </row>
    <row r="10" spans="1:15" ht="38.25" x14ac:dyDescent="0.2">
      <c r="A10" s="21">
        <v>9</v>
      </c>
      <c r="B10" s="22" t="s">
        <v>821</v>
      </c>
      <c r="C10" s="22" t="s">
        <v>822</v>
      </c>
      <c r="D10" s="21">
        <v>1</v>
      </c>
      <c r="E10" s="22" t="s">
        <v>139</v>
      </c>
      <c r="F10" s="22" t="s">
        <v>823</v>
      </c>
      <c r="G10" s="22" t="s">
        <v>824</v>
      </c>
      <c r="H10" s="22" t="s">
        <v>672</v>
      </c>
      <c r="I10" s="22" t="s">
        <v>77</v>
      </c>
      <c r="J10" s="22" t="s">
        <v>825</v>
      </c>
      <c r="K10" s="22" t="s">
        <v>110</v>
      </c>
      <c r="L10" s="22" t="s">
        <v>80</v>
      </c>
      <c r="M10" s="22"/>
      <c r="N10" s="22"/>
      <c r="O10" s="22"/>
    </row>
    <row r="11" spans="1:15" ht="25.5" x14ac:dyDescent="0.2">
      <c r="A11" s="21">
        <v>10</v>
      </c>
      <c r="B11" s="22" t="s">
        <v>826</v>
      </c>
      <c r="C11" s="22" t="s">
        <v>827</v>
      </c>
      <c r="D11" s="21">
        <v>1</v>
      </c>
      <c r="E11" s="22" t="s">
        <v>100</v>
      </c>
      <c r="F11" s="22" t="s">
        <v>121</v>
      </c>
      <c r="G11" s="22" t="s">
        <v>828</v>
      </c>
      <c r="H11" s="22" t="s">
        <v>59</v>
      </c>
      <c r="I11" s="22" t="s">
        <v>829</v>
      </c>
      <c r="J11" s="22" t="s">
        <v>830</v>
      </c>
      <c r="K11" s="22" t="s">
        <v>128</v>
      </c>
      <c r="L11" s="22" t="s">
        <v>80</v>
      </c>
      <c r="M11" s="22"/>
      <c r="N11" s="22"/>
      <c r="O11" s="22"/>
    </row>
    <row r="12" spans="1:15" ht="25.5" x14ac:dyDescent="0.2">
      <c r="A12" s="21">
        <v>11</v>
      </c>
      <c r="B12" s="22" t="s">
        <v>831</v>
      </c>
      <c r="C12" s="22" t="s">
        <v>832</v>
      </c>
      <c r="D12" s="21">
        <v>30</v>
      </c>
      <c r="E12" s="22" t="s">
        <v>86</v>
      </c>
      <c r="F12" s="22" t="s">
        <v>208</v>
      </c>
      <c r="G12" s="22" t="s">
        <v>833</v>
      </c>
      <c r="H12" s="22" t="s">
        <v>672</v>
      </c>
      <c r="I12" s="22" t="s">
        <v>186</v>
      </c>
      <c r="J12" s="22" t="s">
        <v>834</v>
      </c>
      <c r="K12" s="22" t="s">
        <v>211</v>
      </c>
      <c r="L12" s="22" t="s">
        <v>80</v>
      </c>
      <c r="M12" s="22"/>
      <c r="N12" s="22"/>
      <c r="O12" s="22"/>
    </row>
    <row r="13" spans="1:15" ht="25.5" x14ac:dyDescent="0.2">
      <c r="A13" s="21">
        <v>12</v>
      </c>
      <c r="B13" s="22" t="s">
        <v>835</v>
      </c>
      <c r="C13" s="22" t="s">
        <v>836</v>
      </c>
      <c r="D13" s="21">
        <v>11</v>
      </c>
      <c r="E13" s="22" t="s">
        <v>100</v>
      </c>
      <c r="F13" s="22" t="s">
        <v>311</v>
      </c>
      <c r="G13" s="22" t="s">
        <v>837</v>
      </c>
      <c r="H13" s="22" t="s">
        <v>96</v>
      </c>
      <c r="I13" s="22" t="s">
        <v>225</v>
      </c>
      <c r="J13" s="22" t="s">
        <v>838</v>
      </c>
      <c r="K13" s="22" t="s">
        <v>165</v>
      </c>
      <c r="L13" s="22" t="s">
        <v>63</v>
      </c>
      <c r="M13" s="22"/>
      <c r="N13" s="22"/>
      <c r="O13" s="22"/>
    </row>
    <row r="14" spans="1:15" ht="38.25" x14ac:dyDescent="0.2">
      <c r="A14" s="21">
        <v>13</v>
      </c>
      <c r="B14" s="22" t="s">
        <v>839</v>
      </c>
      <c r="C14" s="22" t="s">
        <v>840</v>
      </c>
      <c r="D14" s="21">
        <v>1</v>
      </c>
      <c r="E14" s="22" t="s">
        <v>56</v>
      </c>
      <c r="F14" s="22" t="s">
        <v>432</v>
      </c>
      <c r="G14" s="22" t="s">
        <v>841</v>
      </c>
      <c r="H14" s="22" t="s">
        <v>96</v>
      </c>
      <c r="I14" s="22" t="s">
        <v>77</v>
      </c>
      <c r="J14" s="22" t="s">
        <v>842</v>
      </c>
      <c r="K14" s="22" t="s">
        <v>68</v>
      </c>
      <c r="L14" s="22" t="s">
        <v>63</v>
      </c>
      <c r="M14" s="22"/>
      <c r="N14" s="22"/>
      <c r="O14" s="22"/>
    </row>
    <row r="15" spans="1:15" ht="38.25" x14ac:dyDescent="0.2">
      <c r="A15" s="21">
        <v>14</v>
      </c>
      <c r="B15" s="22" t="s">
        <v>843</v>
      </c>
      <c r="C15" s="22" t="s">
        <v>844</v>
      </c>
      <c r="D15" s="21">
        <v>10</v>
      </c>
      <c r="E15" s="22" t="s">
        <v>100</v>
      </c>
      <c r="F15" s="22" t="s">
        <v>845</v>
      </c>
      <c r="G15" s="22" t="s">
        <v>846</v>
      </c>
      <c r="H15" s="22" t="s">
        <v>224</v>
      </c>
      <c r="I15" s="22" t="s">
        <v>847</v>
      </c>
      <c r="J15" s="22" t="s">
        <v>848</v>
      </c>
      <c r="K15" s="22" t="s">
        <v>178</v>
      </c>
      <c r="L15" s="22" t="s">
        <v>220</v>
      </c>
      <c r="M15" s="22"/>
      <c r="N15" s="22"/>
      <c r="O15" s="22"/>
    </row>
    <row r="16" spans="1:15" ht="25.5" x14ac:dyDescent="0.2">
      <c r="A16" s="21">
        <v>15</v>
      </c>
      <c r="B16" s="22" t="s">
        <v>849</v>
      </c>
      <c r="C16" s="22" t="s">
        <v>850</v>
      </c>
      <c r="D16" s="21">
        <v>1</v>
      </c>
      <c r="E16" s="22" t="s">
        <v>56</v>
      </c>
      <c r="F16" s="22" t="s">
        <v>181</v>
      </c>
      <c r="G16" s="22" t="s">
        <v>851</v>
      </c>
      <c r="H16" s="22" t="s">
        <v>96</v>
      </c>
      <c r="I16" s="22" t="s">
        <v>852</v>
      </c>
      <c r="J16" s="22" t="s">
        <v>853</v>
      </c>
      <c r="K16" s="22" t="s">
        <v>62</v>
      </c>
      <c r="L16" s="22" t="s">
        <v>63</v>
      </c>
      <c r="M16" s="22" t="s">
        <v>854</v>
      </c>
      <c r="N16" s="22" t="s">
        <v>145</v>
      </c>
      <c r="O16" s="22" t="s">
        <v>855</v>
      </c>
    </row>
    <row r="17" spans="1:15" ht="25.5" x14ac:dyDescent="0.2">
      <c r="A17" s="21">
        <v>16</v>
      </c>
      <c r="B17" s="22" t="s">
        <v>856</v>
      </c>
      <c r="C17" s="22" t="s">
        <v>857</v>
      </c>
      <c r="D17" s="21">
        <v>1</v>
      </c>
      <c r="E17" s="22" t="s">
        <v>100</v>
      </c>
      <c r="F17" s="22" t="s">
        <v>845</v>
      </c>
      <c r="G17" s="22" t="s">
        <v>858</v>
      </c>
      <c r="H17" s="22" t="s">
        <v>96</v>
      </c>
      <c r="I17" s="22" t="s">
        <v>155</v>
      </c>
      <c r="J17" s="22" t="s">
        <v>859</v>
      </c>
      <c r="K17" s="22" t="s">
        <v>128</v>
      </c>
      <c r="L17" s="22" t="s">
        <v>63</v>
      </c>
      <c r="M17" s="22" t="s">
        <v>860</v>
      </c>
      <c r="N17" s="22" t="s">
        <v>158</v>
      </c>
      <c r="O17" s="22" t="s">
        <v>861</v>
      </c>
    </row>
    <row r="18" spans="1:15" ht="38.25" x14ac:dyDescent="0.2">
      <c r="A18" s="21">
        <v>17</v>
      </c>
      <c r="B18" s="22" t="s">
        <v>862</v>
      </c>
      <c r="C18" s="22" t="s">
        <v>863</v>
      </c>
      <c r="D18" s="21">
        <v>20</v>
      </c>
      <c r="E18" s="22" t="s">
        <v>100</v>
      </c>
      <c r="F18" s="22" t="s">
        <v>174</v>
      </c>
      <c r="G18" s="22" t="s">
        <v>864</v>
      </c>
      <c r="H18" s="22" t="s">
        <v>96</v>
      </c>
      <c r="I18" s="22" t="s">
        <v>706</v>
      </c>
      <c r="J18" s="22" t="s">
        <v>865</v>
      </c>
      <c r="K18" s="22" t="s">
        <v>91</v>
      </c>
      <c r="L18" s="22" t="s">
        <v>80</v>
      </c>
      <c r="M18" s="22" t="s">
        <v>866</v>
      </c>
      <c r="N18" s="22" t="s">
        <v>145</v>
      </c>
      <c r="O18" s="22" t="s">
        <v>867</v>
      </c>
    </row>
    <row r="19" spans="1:15" ht="25.5" x14ac:dyDescent="0.2">
      <c r="A19" s="21">
        <v>18</v>
      </c>
      <c r="B19" s="22" t="s">
        <v>868</v>
      </c>
      <c r="C19" s="22" t="s">
        <v>869</v>
      </c>
      <c r="D19" s="21">
        <v>10</v>
      </c>
      <c r="E19" s="22" t="s">
        <v>100</v>
      </c>
      <c r="F19" s="22" t="s">
        <v>870</v>
      </c>
      <c r="G19" s="22" t="s">
        <v>871</v>
      </c>
      <c r="H19" s="22" t="s">
        <v>59</v>
      </c>
      <c r="I19" s="22" t="s">
        <v>60</v>
      </c>
      <c r="J19" s="22" t="s">
        <v>872</v>
      </c>
      <c r="K19" s="22" t="s">
        <v>91</v>
      </c>
      <c r="L19" s="22" t="s">
        <v>80</v>
      </c>
      <c r="M19" s="22"/>
      <c r="N19" s="22"/>
      <c r="O19" s="22"/>
    </row>
    <row r="20" spans="1:15" ht="25.5" x14ac:dyDescent="0.2">
      <c r="A20" s="21">
        <v>19</v>
      </c>
      <c r="B20" s="22" t="s">
        <v>873</v>
      </c>
      <c r="C20" s="22" t="s">
        <v>874</v>
      </c>
      <c r="D20" s="21">
        <v>20</v>
      </c>
      <c r="E20" s="22" t="s">
        <v>100</v>
      </c>
      <c r="F20" s="22" t="s">
        <v>811</v>
      </c>
      <c r="G20" s="22" t="s">
        <v>875</v>
      </c>
      <c r="H20" s="22" t="s">
        <v>96</v>
      </c>
      <c r="I20" s="22" t="s">
        <v>272</v>
      </c>
      <c r="J20" s="22" t="s">
        <v>815</v>
      </c>
      <c r="K20" s="22" t="s">
        <v>128</v>
      </c>
      <c r="L20" s="22" t="s">
        <v>80</v>
      </c>
      <c r="M20" s="22"/>
      <c r="N20" s="22"/>
      <c r="O20" s="22"/>
    </row>
    <row r="21" spans="1:15" ht="38.25" x14ac:dyDescent="0.2">
      <c r="A21" s="21">
        <v>20</v>
      </c>
      <c r="B21" s="22" t="s">
        <v>876</v>
      </c>
      <c r="C21" s="22" t="s">
        <v>814</v>
      </c>
      <c r="D21" s="21">
        <v>1</v>
      </c>
      <c r="E21" s="22" t="s">
        <v>100</v>
      </c>
      <c r="F21" s="22" t="s">
        <v>174</v>
      </c>
      <c r="G21" s="22" t="s">
        <v>877</v>
      </c>
      <c r="H21" s="22" t="s">
        <v>59</v>
      </c>
      <c r="I21" s="22" t="s">
        <v>77</v>
      </c>
      <c r="J21" s="22" t="s">
        <v>878</v>
      </c>
      <c r="K21" s="22" t="s">
        <v>91</v>
      </c>
      <c r="L21" s="22" t="s">
        <v>63</v>
      </c>
      <c r="M21" s="22"/>
      <c r="N21" s="22"/>
      <c r="O21" s="22"/>
    </row>
    <row r="22" spans="1:15" ht="38.25" x14ac:dyDescent="0.2">
      <c r="A22" s="21">
        <v>21</v>
      </c>
      <c r="B22" s="22" t="s">
        <v>879</v>
      </c>
      <c r="C22" s="22" t="s">
        <v>880</v>
      </c>
      <c r="D22" s="21">
        <v>22</v>
      </c>
      <c r="E22" s="22" t="s">
        <v>100</v>
      </c>
      <c r="F22" s="22" t="s">
        <v>432</v>
      </c>
      <c r="G22" s="22" t="s">
        <v>881</v>
      </c>
      <c r="H22" s="22" t="s">
        <v>96</v>
      </c>
      <c r="I22" s="22" t="s">
        <v>77</v>
      </c>
      <c r="J22" s="22" t="s">
        <v>882</v>
      </c>
      <c r="K22" s="22" t="s">
        <v>68</v>
      </c>
      <c r="L22" s="22" t="s">
        <v>80</v>
      </c>
      <c r="M22" s="22" t="s">
        <v>883</v>
      </c>
      <c r="N22" s="22" t="s">
        <v>158</v>
      </c>
      <c r="O22" s="22" t="s">
        <v>884</v>
      </c>
    </row>
    <row r="23" spans="1:15" ht="38.25" x14ac:dyDescent="0.2">
      <c r="A23" s="21">
        <v>22</v>
      </c>
      <c r="B23" s="22" t="s">
        <v>885</v>
      </c>
      <c r="C23" s="22" t="s">
        <v>794</v>
      </c>
      <c r="D23" s="21">
        <v>14</v>
      </c>
      <c r="E23" s="22" t="s">
        <v>56</v>
      </c>
      <c r="F23" s="22" t="s">
        <v>101</v>
      </c>
      <c r="G23" s="22" t="s">
        <v>885</v>
      </c>
      <c r="H23" s="22" t="s">
        <v>96</v>
      </c>
      <c r="I23" s="22" t="s">
        <v>77</v>
      </c>
      <c r="J23" s="22" t="s">
        <v>805</v>
      </c>
      <c r="K23" s="22" t="s">
        <v>68</v>
      </c>
      <c r="L23" s="22" t="s">
        <v>80</v>
      </c>
      <c r="M23" s="22"/>
      <c r="N23" s="22"/>
      <c r="O23" s="22"/>
    </row>
    <row r="24" spans="1:15" x14ac:dyDescent="0.2">
      <c r="A24" s="21">
        <v>23</v>
      </c>
      <c r="B24" s="22" t="s">
        <v>886</v>
      </c>
      <c r="C24" s="22" t="s">
        <v>887</v>
      </c>
      <c r="D24" s="21">
        <v>15</v>
      </c>
      <c r="E24" s="22" t="s">
        <v>139</v>
      </c>
      <c r="F24" s="22" t="s">
        <v>208</v>
      </c>
      <c r="G24" s="22" t="s">
        <v>888</v>
      </c>
      <c r="H24" s="22" t="s">
        <v>59</v>
      </c>
      <c r="I24" s="22" t="s">
        <v>889</v>
      </c>
      <c r="J24" s="22" t="s">
        <v>890</v>
      </c>
      <c r="K24" s="22" t="s">
        <v>68</v>
      </c>
      <c r="L24" s="22" t="s">
        <v>80</v>
      </c>
      <c r="M24" s="22"/>
      <c r="N24" s="22"/>
      <c r="O24" s="22"/>
    </row>
    <row r="25" spans="1:15" ht="25.5" x14ac:dyDescent="0.2">
      <c r="A25" s="21">
        <v>24</v>
      </c>
      <c r="B25" s="22" t="s">
        <v>891</v>
      </c>
      <c r="C25" s="22" t="s">
        <v>892</v>
      </c>
      <c r="D25" s="21">
        <v>1</v>
      </c>
      <c r="E25" s="22" t="s">
        <v>56</v>
      </c>
      <c r="F25" s="22" t="s">
        <v>893</v>
      </c>
      <c r="G25" s="22" t="s">
        <v>894</v>
      </c>
      <c r="H25" s="22" t="s">
        <v>59</v>
      </c>
      <c r="I25" s="22" t="s">
        <v>346</v>
      </c>
      <c r="J25" s="22" t="s">
        <v>895</v>
      </c>
      <c r="K25" s="22" t="s">
        <v>62</v>
      </c>
      <c r="L25" s="22" t="s">
        <v>490</v>
      </c>
      <c r="M25" s="22"/>
      <c r="N25" s="22"/>
      <c r="O25" s="22"/>
    </row>
    <row r="26" spans="1:15" ht="25.5" x14ac:dyDescent="0.2">
      <c r="A26" s="21">
        <v>25</v>
      </c>
      <c r="B26" s="22" t="s">
        <v>896</v>
      </c>
      <c r="C26" s="22" t="s">
        <v>897</v>
      </c>
      <c r="D26" s="21">
        <v>1</v>
      </c>
      <c r="E26" s="22" t="s">
        <v>100</v>
      </c>
      <c r="F26" s="22" t="s">
        <v>845</v>
      </c>
      <c r="G26" s="22" t="s">
        <v>898</v>
      </c>
      <c r="H26" s="22" t="s">
        <v>96</v>
      </c>
      <c r="I26" s="22" t="s">
        <v>225</v>
      </c>
      <c r="J26" s="22" t="s">
        <v>899</v>
      </c>
      <c r="K26" s="22" t="s">
        <v>157</v>
      </c>
      <c r="L26" s="22" t="s">
        <v>63</v>
      </c>
      <c r="M26" s="22"/>
      <c r="N26" s="22"/>
      <c r="O26" s="22"/>
    </row>
    <row r="27" spans="1:15" ht="25.5" x14ac:dyDescent="0.2">
      <c r="A27" s="21">
        <v>26</v>
      </c>
      <c r="B27" s="22" t="s">
        <v>900</v>
      </c>
      <c r="C27" s="22" t="s">
        <v>901</v>
      </c>
      <c r="D27" s="21">
        <v>10</v>
      </c>
      <c r="E27" s="22" t="s">
        <v>100</v>
      </c>
      <c r="F27" s="22" t="s">
        <v>217</v>
      </c>
      <c r="G27" s="22" t="s">
        <v>902</v>
      </c>
      <c r="H27" s="22" t="s">
        <v>96</v>
      </c>
      <c r="I27" s="22" t="s">
        <v>528</v>
      </c>
      <c r="J27" s="22" t="s">
        <v>903</v>
      </c>
      <c r="K27" s="22" t="s">
        <v>91</v>
      </c>
      <c r="L27" s="22" t="s">
        <v>80</v>
      </c>
      <c r="M27" s="22" t="s">
        <v>904</v>
      </c>
      <c r="N27" s="22" t="s">
        <v>354</v>
      </c>
      <c r="O27" s="22" t="s">
        <v>905</v>
      </c>
    </row>
    <row r="28" spans="1:15" ht="25.5" x14ac:dyDescent="0.2">
      <c r="A28" s="21">
        <v>27</v>
      </c>
      <c r="B28" s="22" t="s">
        <v>906</v>
      </c>
      <c r="C28" s="22" t="s">
        <v>794</v>
      </c>
      <c r="D28" s="21">
        <v>14</v>
      </c>
      <c r="E28" s="22" t="s">
        <v>86</v>
      </c>
      <c r="F28" s="22" t="s">
        <v>184</v>
      </c>
      <c r="G28" s="22" t="s">
        <v>907</v>
      </c>
      <c r="H28" s="22" t="s">
        <v>59</v>
      </c>
      <c r="I28" s="22" t="s">
        <v>186</v>
      </c>
      <c r="J28" s="22" t="s">
        <v>908</v>
      </c>
      <c r="K28" s="22" t="s">
        <v>68</v>
      </c>
      <c r="L28" s="22" t="s">
        <v>80</v>
      </c>
      <c r="M28" s="22"/>
      <c r="N28" s="22"/>
      <c r="O28" s="22"/>
    </row>
    <row r="29" spans="1:15" ht="25.5" x14ac:dyDescent="0.2">
      <c r="A29" s="21">
        <v>28</v>
      </c>
      <c r="B29" s="22" t="s">
        <v>906</v>
      </c>
      <c r="C29" s="22" t="s">
        <v>794</v>
      </c>
      <c r="D29" s="21">
        <v>14</v>
      </c>
      <c r="E29" s="22" t="s">
        <v>100</v>
      </c>
      <c r="F29" s="22" t="s">
        <v>371</v>
      </c>
      <c r="G29" s="22" t="s">
        <v>909</v>
      </c>
      <c r="H29" s="22" t="s">
        <v>224</v>
      </c>
      <c r="I29" s="22" t="s">
        <v>186</v>
      </c>
      <c r="J29" s="22" t="s">
        <v>910</v>
      </c>
      <c r="K29" s="22" t="s">
        <v>68</v>
      </c>
      <c r="L29" s="22" t="s">
        <v>80</v>
      </c>
      <c r="M29" s="22"/>
      <c r="N29" s="22"/>
      <c r="O29" s="22"/>
    </row>
    <row r="30" spans="1:15" x14ac:dyDescent="0.2">
      <c r="A30" s="21">
        <v>29</v>
      </c>
      <c r="B30" s="22" t="s">
        <v>911</v>
      </c>
      <c r="C30" s="22" t="s">
        <v>912</v>
      </c>
      <c r="D30" s="21">
        <v>10</v>
      </c>
      <c r="E30" s="22" t="s">
        <v>86</v>
      </c>
      <c r="F30" s="22" t="s">
        <v>208</v>
      </c>
      <c r="G30" s="22" t="s">
        <v>913</v>
      </c>
      <c r="H30" s="22" t="s">
        <v>59</v>
      </c>
      <c r="I30" s="22" t="s">
        <v>225</v>
      </c>
      <c r="J30" s="22" t="s">
        <v>914</v>
      </c>
      <c r="K30" s="22" t="s">
        <v>110</v>
      </c>
      <c r="L30" s="22" t="s">
        <v>80</v>
      </c>
      <c r="M30" s="22"/>
      <c r="N30" s="22"/>
      <c r="O30" s="22"/>
    </row>
    <row r="31" spans="1:15" x14ac:dyDescent="0.2">
      <c r="A31" s="21">
        <v>30</v>
      </c>
      <c r="B31" s="22" t="s">
        <v>911</v>
      </c>
      <c r="C31" s="22" t="s">
        <v>912</v>
      </c>
      <c r="D31" s="21">
        <v>10</v>
      </c>
      <c r="E31" s="22" t="s">
        <v>86</v>
      </c>
      <c r="F31" s="22" t="s">
        <v>208</v>
      </c>
      <c r="G31" s="22" t="s">
        <v>913</v>
      </c>
      <c r="H31" s="22" t="s">
        <v>59</v>
      </c>
      <c r="I31" s="22" t="s">
        <v>225</v>
      </c>
      <c r="J31" s="22" t="s">
        <v>914</v>
      </c>
      <c r="K31" s="22" t="s">
        <v>110</v>
      </c>
      <c r="L31" s="22" t="s">
        <v>80</v>
      </c>
      <c r="M31" s="22"/>
      <c r="N31" s="22"/>
      <c r="O31" s="22"/>
    </row>
    <row r="32" spans="1:15" ht="38.25" x14ac:dyDescent="0.2">
      <c r="A32" s="21">
        <v>31</v>
      </c>
      <c r="B32" s="22" t="s">
        <v>915</v>
      </c>
      <c r="C32" s="22" t="s">
        <v>916</v>
      </c>
      <c r="D32" s="21">
        <v>4</v>
      </c>
      <c r="E32" s="22" t="s">
        <v>56</v>
      </c>
      <c r="F32" s="22" t="s">
        <v>75</v>
      </c>
      <c r="G32" s="22" t="s">
        <v>917</v>
      </c>
      <c r="H32" s="22" t="s">
        <v>59</v>
      </c>
      <c r="I32" s="22" t="s">
        <v>918</v>
      </c>
      <c r="J32" s="22" t="s">
        <v>919</v>
      </c>
      <c r="K32" s="22" t="s">
        <v>91</v>
      </c>
      <c r="L32" s="22" t="s">
        <v>80</v>
      </c>
      <c r="M32" s="22" t="s">
        <v>920</v>
      </c>
      <c r="N32" s="22" t="s">
        <v>71</v>
      </c>
      <c r="O32" s="22" t="s">
        <v>921</v>
      </c>
    </row>
    <row r="33" spans="1:15" ht="38.25" x14ac:dyDescent="0.2">
      <c r="A33" s="21">
        <v>32</v>
      </c>
      <c r="B33" s="22" t="s">
        <v>922</v>
      </c>
      <c r="C33" s="22" t="s">
        <v>923</v>
      </c>
      <c r="D33" s="21">
        <v>1</v>
      </c>
      <c r="E33" s="22" t="s">
        <v>100</v>
      </c>
      <c r="F33" s="22" t="s">
        <v>101</v>
      </c>
      <c r="G33" s="22" t="s">
        <v>924</v>
      </c>
      <c r="H33" s="22" t="s">
        <v>224</v>
      </c>
      <c r="I33" s="22" t="s">
        <v>77</v>
      </c>
      <c r="J33" s="22" t="s">
        <v>925</v>
      </c>
      <c r="K33" s="22" t="s">
        <v>68</v>
      </c>
      <c r="L33" s="22" t="s">
        <v>63</v>
      </c>
      <c r="M33" s="22" t="s">
        <v>926</v>
      </c>
      <c r="N33" s="22" t="s">
        <v>71</v>
      </c>
      <c r="O33" s="22" t="s">
        <v>927</v>
      </c>
    </row>
    <row r="34" spans="1:15" ht="38.25" x14ac:dyDescent="0.2">
      <c r="A34" s="21">
        <v>33</v>
      </c>
      <c r="B34" s="22" t="s">
        <v>928</v>
      </c>
      <c r="C34" s="22" t="s">
        <v>929</v>
      </c>
      <c r="D34" s="21">
        <v>1</v>
      </c>
      <c r="E34" s="22" t="s">
        <v>100</v>
      </c>
      <c r="F34" s="22" t="s">
        <v>174</v>
      </c>
      <c r="G34" s="22" t="s">
        <v>930</v>
      </c>
      <c r="H34" s="22" t="s">
        <v>96</v>
      </c>
      <c r="I34" s="22" t="s">
        <v>346</v>
      </c>
      <c r="J34" s="22" t="s">
        <v>931</v>
      </c>
      <c r="K34" s="22" t="s">
        <v>542</v>
      </c>
      <c r="L34" s="22" t="s">
        <v>63</v>
      </c>
      <c r="M34" s="22"/>
      <c r="N34" s="22"/>
      <c r="O34" s="22"/>
    </row>
    <row r="35" spans="1:15" ht="25.5" x14ac:dyDescent="0.2">
      <c r="A35" s="21">
        <v>34</v>
      </c>
      <c r="B35" s="22" t="s">
        <v>932</v>
      </c>
      <c r="C35" s="22" t="s">
        <v>933</v>
      </c>
      <c r="D35" s="21">
        <v>7</v>
      </c>
      <c r="E35" s="22" t="s">
        <v>86</v>
      </c>
      <c r="F35" s="22" t="s">
        <v>311</v>
      </c>
      <c r="G35" s="22" t="s">
        <v>934</v>
      </c>
      <c r="H35" s="22" t="s">
        <v>96</v>
      </c>
      <c r="I35" s="22" t="s">
        <v>225</v>
      </c>
      <c r="J35" s="22" t="s">
        <v>935</v>
      </c>
      <c r="K35" s="22" t="s">
        <v>165</v>
      </c>
      <c r="L35" s="22" t="s">
        <v>69</v>
      </c>
      <c r="M35" s="22" t="s">
        <v>936</v>
      </c>
      <c r="N35" s="22" t="s">
        <v>354</v>
      </c>
      <c r="O35" s="22" t="s">
        <v>937</v>
      </c>
    </row>
    <row r="36" spans="1:15" ht="38.25" x14ac:dyDescent="0.2">
      <c r="A36" s="21">
        <v>35</v>
      </c>
      <c r="B36" s="22" t="s">
        <v>938</v>
      </c>
      <c r="C36" s="22" t="s">
        <v>939</v>
      </c>
      <c r="D36" s="21">
        <v>2</v>
      </c>
      <c r="E36" s="22" t="s">
        <v>56</v>
      </c>
      <c r="F36" s="22" t="s">
        <v>131</v>
      </c>
      <c r="G36" s="22" t="s">
        <v>940</v>
      </c>
      <c r="H36" s="22" t="s">
        <v>672</v>
      </c>
      <c r="I36" s="22" t="s">
        <v>706</v>
      </c>
      <c r="J36" s="22" t="s">
        <v>941</v>
      </c>
      <c r="K36" s="22" t="s">
        <v>157</v>
      </c>
      <c r="L36" s="22" t="s">
        <v>69</v>
      </c>
      <c r="M36" s="22"/>
      <c r="N36" s="22"/>
      <c r="O36" s="22"/>
    </row>
    <row r="37" spans="1:15" ht="25.5" x14ac:dyDescent="0.2">
      <c r="A37" s="21">
        <v>36</v>
      </c>
      <c r="B37" s="22" t="s">
        <v>942</v>
      </c>
      <c r="C37" s="22" t="s">
        <v>943</v>
      </c>
      <c r="D37" s="21">
        <v>200</v>
      </c>
      <c r="E37" s="22" t="s">
        <v>139</v>
      </c>
      <c r="F37" s="22" t="s">
        <v>944</v>
      </c>
      <c r="G37" s="22" t="s">
        <v>945</v>
      </c>
      <c r="H37" s="22" t="s">
        <v>59</v>
      </c>
      <c r="I37" s="22" t="s">
        <v>186</v>
      </c>
      <c r="J37" s="22" t="s">
        <v>946</v>
      </c>
      <c r="K37" s="22" t="s">
        <v>68</v>
      </c>
      <c r="L37" s="22" t="s">
        <v>80</v>
      </c>
      <c r="M37" s="22"/>
      <c r="N37" s="22"/>
      <c r="O37" s="22"/>
    </row>
    <row r="38" spans="1:15" ht="25.5" x14ac:dyDescent="0.2">
      <c r="A38" s="21">
        <v>37</v>
      </c>
      <c r="B38" s="22" t="s">
        <v>947</v>
      </c>
      <c r="C38" s="22" t="s">
        <v>794</v>
      </c>
      <c r="D38" s="21">
        <v>14</v>
      </c>
      <c r="E38" s="22" t="s">
        <v>100</v>
      </c>
      <c r="F38" s="22" t="s">
        <v>253</v>
      </c>
      <c r="G38" s="22" t="s">
        <v>947</v>
      </c>
      <c r="H38" s="22" t="s">
        <v>96</v>
      </c>
      <c r="I38" s="22" t="s">
        <v>364</v>
      </c>
      <c r="J38" s="22" t="s">
        <v>948</v>
      </c>
      <c r="K38" s="22" t="s">
        <v>68</v>
      </c>
      <c r="L38" s="22" t="s">
        <v>80</v>
      </c>
      <c r="M38" s="22"/>
      <c r="N38" s="22"/>
      <c r="O38" s="22"/>
    </row>
    <row r="39" spans="1:15" ht="25.5" x14ac:dyDescent="0.2">
      <c r="A39" s="21">
        <v>38</v>
      </c>
      <c r="B39" s="22" t="s">
        <v>949</v>
      </c>
      <c r="C39" s="22" t="s">
        <v>950</v>
      </c>
      <c r="D39" s="21">
        <v>10</v>
      </c>
      <c r="E39" s="22" t="s">
        <v>100</v>
      </c>
      <c r="F39" s="22" t="s">
        <v>951</v>
      </c>
      <c r="G39" s="22" t="s">
        <v>952</v>
      </c>
      <c r="H39" s="22" t="s">
        <v>96</v>
      </c>
      <c r="I39" s="22" t="s">
        <v>953</v>
      </c>
      <c r="J39" s="22" t="s">
        <v>954</v>
      </c>
      <c r="K39" s="22" t="s">
        <v>91</v>
      </c>
      <c r="L39" s="22" t="s">
        <v>374</v>
      </c>
      <c r="M39" s="22" t="s">
        <v>955</v>
      </c>
      <c r="N39" s="22" t="s">
        <v>145</v>
      </c>
      <c r="O39" s="22" t="s">
        <v>956</v>
      </c>
    </row>
    <row r="40" spans="1:15" ht="38.25" x14ac:dyDescent="0.2">
      <c r="A40" s="21">
        <v>39</v>
      </c>
      <c r="B40" s="22" t="s">
        <v>100</v>
      </c>
      <c r="C40" s="22" t="s">
        <v>957</v>
      </c>
      <c r="D40" s="21">
        <v>9</v>
      </c>
      <c r="E40" s="22" t="s">
        <v>86</v>
      </c>
      <c r="F40" s="22" t="s">
        <v>311</v>
      </c>
      <c r="G40" s="22" t="s">
        <v>837</v>
      </c>
      <c r="H40" s="22" t="s">
        <v>96</v>
      </c>
      <c r="I40" s="22" t="s">
        <v>225</v>
      </c>
      <c r="J40" s="22" t="s">
        <v>838</v>
      </c>
      <c r="K40" s="22" t="s">
        <v>165</v>
      </c>
      <c r="L40" s="22" t="s">
        <v>63</v>
      </c>
      <c r="M40" s="22" t="s">
        <v>958</v>
      </c>
      <c r="N40" s="22" t="s">
        <v>71</v>
      </c>
      <c r="O40" s="22" t="s">
        <v>959</v>
      </c>
    </row>
    <row r="41" spans="1:15" ht="38.25" x14ac:dyDescent="0.2">
      <c r="A41" s="21">
        <v>40</v>
      </c>
      <c r="B41" s="22" t="s">
        <v>100</v>
      </c>
      <c r="C41" s="22" t="s">
        <v>960</v>
      </c>
      <c r="D41" s="21">
        <v>1500</v>
      </c>
      <c r="E41" s="22" t="s">
        <v>100</v>
      </c>
      <c r="F41" s="22" t="s">
        <v>174</v>
      </c>
      <c r="G41" s="22" t="s">
        <v>961</v>
      </c>
      <c r="H41" s="22" t="s">
        <v>59</v>
      </c>
      <c r="I41" s="22" t="s">
        <v>713</v>
      </c>
      <c r="J41" s="22" t="s">
        <v>962</v>
      </c>
      <c r="K41" s="22" t="s">
        <v>91</v>
      </c>
      <c r="L41" s="22" t="s">
        <v>80</v>
      </c>
      <c r="M41" s="22" t="s">
        <v>866</v>
      </c>
      <c r="N41" s="22" t="s">
        <v>145</v>
      </c>
      <c r="O41" s="22" t="s">
        <v>867</v>
      </c>
    </row>
    <row r="42" spans="1:15" ht="38.25" x14ac:dyDescent="0.2">
      <c r="A42" s="21">
        <v>41</v>
      </c>
      <c r="B42" s="22" t="s">
        <v>100</v>
      </c>
      <c r="C42" s="22" t="s">
        <v>222</v>
      </c>
      <c r="D42" s="21">
        <v>10</v>
      </c>
      <c r="E42" s="22" t="s">
        <v>86</v>
      </c>
      <c r="F42" s="22" t="s">
        <v>101</v>
      </c>
      <c r="G42" s="22" t="s">
        <v>963</v>
      </c>
      <c r="H42" s="22" t="s">
        <v>590</v>
      </c>
      <c r="I42" s="22" t="s">
        <v>225</v>
      </c>
      <c r="J42" s="22" t="s">
        <v>964</v>
      </c>
      <c r="K42" s="22" t="s">
        <v>91</v>
      </c>
      <c r="L42" s="22" t="s">
        <v>80</v>
      </c>
      <c r="M42" s="22" t="s">
        <v>958</v>
      </c>
      <c r="N42" s="22" t="s">
        <v>71</v>
      </c>
      <c r="O42" s="22" t="s">
        <v>959</v>
      </c>
    </row>
    <row r="43" spans="1:15" ht="51" x14ac:dyDescent="0.2">
      <c r="A43" s="21">
        <v>42</v>
      </c>
      <c r="B43" s="22" t="s">
        <v>965</v>
      </c>
      <c r="C43" s="22" t="s">
        <v>966</v>
      </c>
      <c r="D43" s="21">
        <v>1</v>
      </c>
      <c r="E43" s="22" t="s">
        <v>100</v>
      </c>
      <c r="F43" s="22" t="s">
        <v>101</v>
      </c>
      <c r="G43" s="22" t="s">
        <v>923</v>
      </c>
      <c r="H43" s="22" t="s">
        <v>59</v>
      </c>
      <c r="I43" s="22" t="s">
        <v>60</v>
      </c>
      <c r="J43" s="22" t="s">
        <v>77</v>
      </c>
      <c r="K43" s="22" t="s">
        <v>91</v>
      </c>
      <c r="L43" s="22" t="s">
        <v>63</v>
      </c>
      <c r="M43" s="22" t="s">
        <v>967</v>
      </c>
      <c r="N43" s="22" t="s">
        <v>496</v>
      </c>
      <c r="O43" s="22" t="s">
        <v>968</v>
      </c>
    </row>
    <row r="44" spans="1:15" ht="38.25" x14ac:dyDescent="0.2">
      <c r="A44" s="21">
        <v>43</v>
      </c>
      <c r="B44" s="22" t="s">
        <v>298</v>
      </c>
      <c r="C44" s="22" t="s">
        <v>969</v>
      </c>
      <c r="D44" s="21">
        <v>1500</v>
      </c>
      <c r="E44" s="22" t="s">
        <v>100</v>
      </c>
      <c r="F44" s="22" t="s">
        <v>174</v>
      </c>
      <c r="G44" s="22" t="s">
        <v>970</v>
      </c>
      <c r="H44" s="22" t="s">
        <v>59</v>
      </c>
      <c r="I44" s="22" t="s">
        <v>346</v>
      </c>
      <c r="J44" s="22" t="s">
        <v>971</v>
      </c>
      <c r="K44" s="22" t="s">
        <v>91</v>
      </c>
      <c r="L44" s="22" t="s">
        <v>80</v>
      </c>
      <c r="M44" s="22" t="s">
        <v>972</v>
      </c>
      <c r="N44" s="22" t="s">
        <v>71</v>
      </c>
      <c r="O44" s="22" t="s">
        <v>973</v>
      </c>
    </row>
    <row r="45" spans="1:15" ht="38.25" x14ac:dyDescent="0.2">
      <c r="A45" s="21">
        <v>44</v>
      </c>
      <c r="B45" s="22" t="s">
        <v>974</v>
      </c>
      <c r="C45" s="22" t="s">
        <v>975</v>
      </c>
      <c r="D45" s="21">
        <v>14</v>
      </c>
      <c r="E45" s="22" t="s">
        <v>100</v>
      </c>
      <c r="F45" s="22" t="s">
        <v>976</v>
      </c>
      <c r="G45" s="22" t="s">
        <v>977</v>
      </c>
      <c r="H45" s="22" t="s">
        <v>96</v>
      </c>
      <c r="I45" s="22" t="s">
        <v>77</v>
      </c>
      <c r="J45" s="22" t="s">
        <v>978</v>
      </c>
      <c r="K45" s="22" t="s">
        <v>68</v>
      </c>
      <c r="L45" s="22" t="s">
        <v>80</v>
      </c>
      <c r="M45" s="22"/>
      <c r="N45" s="22"/>
      <c r="O45" s="22"/>
    </row>
    <row r="46" spans="1:15" ht="38.25" x14ac:dyDescent="0.2">
      <c r="A46" s="21">
        <v>45</v>
      </c>
      <c r="B46" s="22" t="s">
        <v>979</v>
      </c>
      <c r="C46" s="22" t="s">
        <v>794</v>
      </c>
      <c r="D46" s="21">
        <v>14</v>
      </c>
      <c r="E46" s="22" t="s">
        <v>100</v>
      </c>
      <c r="F46" s="22" t="s">
        <v>980</v>
      </c>
      <c r="G46" s="22" t="s">
        <v>979</v>
      </c>
      <c r="H46" s="22" t="s">
        <v>59</v>
      </c>
      <c r="I46" s="22" t="s">
        <v>77</v>
      </c>
      <c r="J46" s="22" t="s">
        <v>805</v>
      </c>
      <c r="K46" s="22" t="s">
        <v>68</v>
      </c>
      <c r="L46" s="22" t="s">
        <v>80</v>
      </c>
      <c r="M46" s="22"/>
      <c r="N46" s="22"/>
      <c r="O46" s="22"/>
    </row>
    <row r="47" spans="1:15" ht="25.5" x14ac:dyDescent="0.2">
      <c r="A47" s="21">
        <v>46</v>
      </c>
      <c r="B47" s="22" t="s">
        <v>981</v>
      </c>
      <c r="C47" s="22" t="s">
        <v>794</v>
      </c>
      <c r="D47" s="21">
        <v>14</v>
      </c>
      <c r="E47" s="22" t="s">
        <v>100</v>
      </c>
      <c r="F47" s="22" t="s">
        <v>174</v>
      </c>
      <c r="G47" s="22" t="s">
        <v>981</v>
      </c>
      <c r="H47" s="22" t="s">
        <v>59</v>
      </c>
      <c r="I47" s="22" t="s">
        <v>982</v>
      </c>
      <c r="J47" s="22" t="s">
        <v>983</v>
      </c>
      <c r="K47" s="22" t="s">
        <v>68</v>
      </c>
      <c r="L47" s="22" t="s">
        <v>80</v>
      </c>
      <c r="M47" s="22"/>
      <c r="N47" s="22"/>
      <c r="O47" s="22"/>
    </row>
    <row r="48" spans="1:15" ht="38.25" x14ac:dyDescent="0.2">
      <c r="A48" s="21">
        <v>47</v>
      </c>
      <c r="B48" s="22" t="s">
        <v>984</v>
      </c>
      <c r="C48" s="22" t="s">
        <v>985</v>
      </c>
      <c r="D48" s="21">
        <v>10</v>
      </c>
      <c r="E48" s="22" t="s">
        <v>100</v>
      </c>
      <c r="F48" s="22" t="s">
        <v>174</v>
      </c>
      <c r="G48" s="22" t="s">
        <v>986</v>
      </c>
      <c r="H48" s="22" t="s">
        <v>96</v>
      </c>
      <c r="I48" s="22" t="s">
        <v>987</v>
      </c>
      <c r="J48" s="22" t="s">
        <v>988</v>
      </c>
      <c r="K48" s="22" t="s">
        <v>68</v>
      </c>
      <c r="L48" s="22" t="s">
        <v>220</v>
      </c>
      <c r="M48" s="22" t="s">
        <v>989</v>
      </c>
      <c r="N48" s="22" t="s">
        <v>71</v>
      </c>
      <c r="O48" s="22" t="s">
        <v>990</v>
      </c>
    </row>
    <row r="49" spans="1:15" ht="51" x14ac:dyDescent="0.2">
      <c r="A49" s="21">
        <v>48</v>
      </c>
      <c r="B49" s="22" t="s">
        <v>991</v>
      </c>
      <c r="C49" s="22" t="s">
        <v>794</v>
      </c>
      <c r="D49" s="21">
        <v>14</v>
      </c>
      <c r="E49" s="22" t="s">
        <v>100</v>
      </c>
      <c r="F49" s="22" t="s">
        <v>148</v>
      </c>
      <c r="G49" s="22" t="s">
        <v>992</v>
      </c>
      <c r="H49" s="22" t="s">
        <v>224</v>
      </c>
      <c r="I49" s="22" t="s">
        <v>133</v>
      </c>
      <c r="J49" s="22" t="s">
        <v>993</v>
      </c>
      <c r="K49" s="22" t="s">
        <v>68</v>
      </c>
      <c r="L49" s="22" t="s">
        <v>80</v>
      </c>
      <c r="M49" s="22" t="s">
        <v>994</v>
      </c>
      <c r="N49" s="22" t="s">
        <v>391</v>
      </c>
      <c r="O49" s="22" t="s">
        <v>995</v>
      </c>
    </row>
    <row r="50" spans="1:15" ht="38.25" x14ac:dyDescent="0.2">
      <c r="A50" s="21">
        <v>49</v>
      </c>
      <c r="B50" s="22" t="s">
        <v>996</v>
      </c>
      <c r="C50" s="22" t="s">
        <v>997</v>
      </c>
      <c r="D50" s="21">
        <v>24</v>
      </c>
      <c r="E50" s="22" t="s">
        <v>100</v>
      </c>
      <c r="F50" s="22" t="s">
        <v>432</v>
      </c>
      <c r="G50" s="22" t="s">
        <v>998</v>
      </c>
      <c r="H50" s="22" t="s">
        <v>59</v>
      </c>
      <c r="I50" s="22" t="s">
        <v>176</v>
      </c>
      <c r="J50" s="22" t="s">
        <v>999</v>
      </c>
      <c r="K50" s="22" t="s">
        <v>68</v>
      </c>
      <c r="L50" s="22" t="s">
        <v>63</v>
      </c>
      <c r="M50" s="22" t="s">
        <v>1000</v>
      </c>
      <c r="N50" s="22" t="s">
        <v>112</v>
      </c>
      <c r="O50" s="22" t="s">
        <v>1001</v>
      </c>
    </row>
    <row r="51" spans="1:15" ht="38.25" x14ac:dyDescent="0.2">
      <c r="A51" s="21">
        <v>50</v>
      </c>
      <c r="B51" s="22" t="s">
        <v>1002</v>
      </c>
      <c r="C51" s="22" t="s">
        <v>1003</v>
      </c>
      <c r="D51" s="21">
        <v>10</v>
      </c>
      <c r="E51" s="22" t="s">
        <v>86</v>
      </c>
      <c r="F51" s="22" t="s">
        <v>174</v>
      </c>
      <c r="G51" s="22" t="s">
        <v>1004</v>
      </c>
      <c r="H51" s="22" t="s">
        <v>96</v>
      </c>
      <c r="I51" s="22" t="s">
        <v>77</v>
      </c>
      <c r="J51" s="22" t="s">
        <v>1005</v>
      </c>
      <c r="K51" s="22" t="s">
        <v>128</v>
      </c>
      <c r="L51" s="22" t="s">
        <v>80</v>
      </c>
      <c r="M51" s="22"/>
      <c r="N51" s="22"/>
      <c r="O51" s="22"/>
    </row>
    <row r="52" spans="1:15" x14ac:dyDescent="0.2">
      <c r="A52" s="21">
        <v>51</v>
      </c>
      <c r="B52" s="22" t="s">
        <v>1006</v>
      </c>
      <c r="C52" s="22" t="s">
        <v>1007</v>
      </c>
      <c r="D52" s="21">
        <v>1</v>
      </c>
      <c r="E52" s="22" t="s">
        <v>86</v>
      </c>
      <c r="F52" s="22" t="s">
        <v>358</v>
      </c>
      <c r="G52" s="22" t="s">
        <v>1008</v>
      </c>
      <c r="H52" s="22" t="s">
        <v>590</v>
      </c>
      <c r="I52" s="22" t="s">
        <v>225</v>
      </c>
      <c r="J52" s="22" t="s">
        <v>1009</v>
      </c>
      <c r="K52" s="22" t="s">
        <v>91</v>
      </c>
      <c r="L52" s="22" t="s">
        <v>63</v>
      </c>
      <c r="M52" s="22"/>
      <c r="N52" s="22"/>
      <c r="O52" s="22"/>
    </row>
    <row r="53" spans="1:15" x14ac:dyDescent="0.2">
      <c r="A53" s="21">
        <v>52</v>
      </c>
      <c r="B53" s="22" t="s">
        <v>1010</v>
      </c>
      <c r="C53" s="22" t="s">
        <v>1011</v>
      </c>
      <c r="D53" s="21">
        <v>20</v>
      </c>
      <c r="E53" s="22" t="s">
        <v>86</v>
      </c>
      <c r="F53" s="22" t="s">
        <v>174</v>
      </c>
      <c r="G53" s="22" t="s">
        <v>234</v>
      </c>
      <c r="H53" s="22" t="s">
        <v>96</v>
      </c>
      <c r="I53" s="22" t="s">
        <v>1012</v>
      </c>
      <c r="J53" s="22" t="s">
        <v>1013</v>
      </c>
      <c r="K53" s="22" t="s">
        <v>389</v>
      </c>
      <c r="L53" s="22" t="s">
        <v>80</v>
      </c>
      <c r="M53" s="22"/>
      <c r="N53" s="22"/>
      <c r="O53" s="22"/>
    </row>
    <row r="54" spans="1:15" ht="25.5" x14ac:dyDescent="0.2">
      <c r="A54" s="21">
        <v>53</v>
      </c>
      <c r="B54" s="22" t="s">
        <v>1014</v>
      </c>
      <c r="C54" s="22" t="s">
        <v>794</v>
      </c>
      <c r="D54" s="21">
        <v>14</v>
      </c>
      <c r="E54" s="22" t="s">
        <v>100</v>
      </c>
      <c r="F54" s="22" t="s">
        <v>131</v>
      </c>
      <c r="G54" s="22" t="s">
        <v>1015</v>
      </c>
      <c r="H54" s="22" t="s">
        <v>96</v>
      </c>
      <c r="I54" s="22" t="s">
        <v>294</v>
      </c>
      <c r="J54" s="22" t="s">
        <v>1016</v>
      </c>
      <c r="K54" s="22" t="s">
        <v>68</v>
      </c>
      <c r="L54" s="22" t="s">
        <v>80</v>
      </c>
      <c r="M54" s="22"/>
      <c r="N54" s="22"/>
      <c r="O54" s="22"/>
    </row>
    <row r="55" spans="1:15" ht="38.25" x14ac:dyDescent="0.2">
      <c r="A55" s="21">
        <v>54</v>
      </c>
      <c r="B55" s="22" t="s">
        <v>1017</v>
      </c>
      <c r="C55" s="22" t="s">
        <v>794</v>
      </c>
      <c r="D55" s="21">
        <v>14</v>
      </c>
      <c r="E55" s="22" t="s">
        <v>100</v>
      </c>
      <c r="F55" s="22" t="s">
        <v>75</v>
      </c>
      <c r="G55" s="22" t="s">
        <v>1018</v>
      </c>
      <c r="H55" s="22" t="s">
        <v>154</v>
      </c>
      <c r="I55" s="22" t="s">
        <v>117</v>
      </c>
      <c r="J55" s="22" t="s">
        <v>1019</v>
      </c>
      <c r="K55" s="22" t="s">
        <v>68</v>
      </c>
      <c r="L55" s="22" t="s">
        <v>80</v>
      </c>
      <c r="M55" s="22" t="s">
        <v>1020</v>
      </c>
      <c r="N55" s="22" t="s">
        <v>136</v>
      </c>
      <c r="O55" s="22" t="s">
        <v>1021</v>
      </c>
    </row>
    <row r="56" spans="1:15" ht="38.25" x14ac:dyDescent="0.2">
      <c r="A56" s="21">
        <v>55</v>
      </c>
      <c r="B56" s="22" t="s">
        <v>1022</v>
      </c>
      <c r="C56" s="22" t="s">
        <v>93</v>
      </c>
      <c r="D56" s="21">
        <v>2</v>
      </c>
      <c r="E56" s="22" t="s">
        <v>139</v>
      </c>
      <c r="F56" s="22" t="s">
        <v>57</v>
      </c>
      <c r="G56" s="22" t="s">
        <v>1023</v>
      </c>
      <c r="H56" s="22" t="s">
        <v>59</v>
      </c>
      <c r="I56" s="22" t="s">
        <v>1024</v>
      </c>
      <c r="J56" s="22" t="s">
        <v>1025</v>
      </c>
      <c r="K56" s="22" t="s">
        <v>110</v>
      </c>
      <c r="L56" s="22" t="s">
        <v>80</v>
      </c>
      <c r="M56" s="22" t="s">
        <v>1026</v>
      </c>
      <c r="N56" s="22" t="s">
        <v>71</v>
      </c>
      <c r="O56" s="22" t="s">
        <v>1027</v>
      </c>
    </row>
    <row r="57" spans="1:15" ht="38.25" x14ac:dyDescent="0.2">
      <c r="A57" s="21">
        <v>56</v>
      </c>
      <c r="B57" s="22" t="s">
        <v>1022</v>
      </c>
      <c r="C57" s="22" t="s">
        <v>93</v>
      </c>
      <c r="D57" s="21">
        <v>2</v>
      </c>
      <c r="E57" s="22" t="s">
        <v>139</v>
      </c>
      <c r="F57" s="22" t="s">
        <v>57</v>
      </c>
      <c r="G57" s="22" t="s">
        <v>1023</v>
      </c>
      <c r="H57" s="22" t="s">
        <v>59</v>
      </c>
      <c r="I57" s="22" t="s">
        <v>1024</v>
      </c>
      <c r="J57" s="22" t="s">
        <v>1025</v>
      </c>
      <c r="K57" s="22" t="s">
        <v>110</v>
      </c>
      <c r="L57" s="22" t="s">
        <v>80</v>
      </c>
      <c r="M57" s="22" t="s">
        <v>1026</v>
      </c>
      <c r="N57" s="22" t="s">
        <v>71</v>
      </c>
      <c r="O57" s="22" t="s">
        <v>1027</v>
      </c>
    </row>
    <row r="58" spans="1:15" ht="63.75" x14ac:dyDescent="0.2">
      <c r="A58" s="21">
        <v>57</v>
      </c>
      <c r="B58" s="22" t="s">
        <v>1028</v>
      </c>
      <c r="C58" s="22" t="s">
        <v>794</v>
      </c>
      <c r="D58" s="21">
        <v>14</v>
      </c>
      <c r="E58" s="22" t="s">
        <v>56</v>
      </c>
      <c r="F58" s="22" t="s">
        <v>280</v>
      </c>
      <c r="G58" s="22" t="s">
        <v>1029</v>
      </c>
      <c r="H58" s="22" t="s">
        <v>59</v>
      </c>
      <c r="I58" s="22" t="s">
        <v>141</v>
      </c>
      <c r="J58" s="22" t="s">
        <v>1030</v>
      </c>
      <c r="K58" s="22" t="s">
        <v>68</v>
      </c>
      <c r="L58" s="22" t="s">
        <v>80</v>
      </c>
      <c r="M58" s="22" t="s">
        <v>1031</v>
      </c>
      <c r="N58" s="22" t="s">
        <v>716</v>
      </c>
      <c r="O58" s="22" t="s">
        <v>1032</v>
      </c>
    </row>
    <row r="59" spans="1:15" ht="38.25" x14ac:dyDescent="0.2">
      <c r="A59" s="21">
        <v>58</v>
      </c>
      <c r="B59" s="22" t="s">
        <v>1033</v>
      </c>
      <c r="C59" s="22" t="s">
        <v>794</v>
      </c>
      <c r="D59" s="21">
        <v>14</v>
      </c>
      <c r="E59" s="22" t="s">
        <v>100</v>
      </c>
      <c r="F59" s="22" t="s">
        <v>75</v>
      </c>
      <c r="G59" s="22" t="s">
        <v>1034</v>
      </c>
      <c r="H59" s="22" t="s">
        <v>96</v>
      </c>
      <c r="I59" s="22" t="s">
        <v>650</v>
      </c>
      <c r="J59" s="22" t="s">
        <v>1035</v>
      </c>
      <c r="K59" s="22" t="s">
        <v>68</v>
      </c>
      <c r="L59" s="22" t="s">
        <v>80</v>
      </c>
      <c r="M59" s="22" t="s">
        <v>1036</v>
      </c>
      <c r="N59" s="22" t="s">
        <v>405</v>
      </c>
      <c r="O59" s="22" t="s">
        <v>1037</v>
      </c>
    </row>
    <row r="60" spans="1:15" ht="63.75" x14ac:dyDescent="0.2">
      <c r="A60" s="21">
        <v>59</v>
      </c>
      <c r="B60" s="22" t="s">
        <v>1038</v>
      </c>
      <c r="C60" s="22" t="s">
        <v>794</v>
      </c>
      <c r="D60" s="21">
        <v>14</v>
      </c>
      <c r="E60" s="22" t="s">
        <v>100</v>
      </c>
      <c r="F60" s="22" t="s">
        <v>131</v>
      </c>
      <c r="G60" s="22" t="s">
        <v>1039</v>
      </c>
      <c r="H60" s="22" t="s">
        <v>154</v>
      </c>
      <c r="I60" s="22" t="s">
        <v>294</v>
      </c>
      <c r="J60" s="22" t="s">
        <v>1040</v>
      </c>
      <c r="K60" s="22" t="s">
        <v>68</v>
      </c>
      <c r="L60" s="22" t="s">
        <v>80</v>
      </c>
      <c r="M60" s="22" t="s">
        <v>1041</v>
      </c>
      <c r="N60" s="22" t="s">
        <v>807</v>
      </c>
      <c r="O60" s="22" t="s">
        <v>1042</v>
      </c>
    </row>
    <row r="61" spans="1:15" ht="38.25" x14ac:dyDescent="0.2">
      <c r="A61" s="21">
        <v>60</v>
      </c>
      <c r="B61" s="22" t="s">
        <v>1043</v>
      </c>
      <c r="C61" s="22" t="s">
        <v>794</v>
      </c>
      <c r="D61" s="21">
        <v>14</v>
      </c>
      <c r="E61" s="22" t="s">
        <v>56</v>
      </c>
      <c r="F61" s="22" t="s">
        <v>75</v>
      </c>
      <c r="G61" s="22" t="s">
        <v>1044</v>
      </c>
      <c r="H61" s="22" t="s">
        <v>59</v>
      </c>
      <c r="I61" s="22" t="s">
        <v>133</v>
      </c>
      <c r="J61" s="22" t="s">
        <v>1045</v>
      </c>
      <c r="K61" s="22" t="s">
        <v>68</v>
      </c>
      <c r="L61" s="22" t="s">
        <v>80</v>
      </c>
      <c r="M61" s="22" t="s">
        <v>1046</v>
      </c>
      <c r="N61" s="22" t="s">
        <v>82</v>
      </c>
      <c r="O61" s="22" t="s">
        <v>1047</v>
      </c>
    </row>
    <row r="62" spans="1:15" ht="38.25" x14ac:dyDescent="0.2">
      <c r="A62" s="21">
        <v>61</v>
      </c>
      <c r="B62" s="22" t="s">
        <v>1048</v>
      </c>
      <c r="C62" s="22" t="s">
        <v>794</v>
      </c>
      <c r="D62" s="21">
        <v>14</v>
      </c>
      <c r="E62" s="22" t="s">
        <v>86</v>
      </c>
      <c r="F62" s="22" t="s">
        <v>101</v>
      </c>
      <c r="G62" s="22" t="s">
        <v>1049</v>
      </c>
      <c r="H62" s="22" t="s">
        <v>59</v>
      </c>
      <c r="I62" s="22" t="s">
        <v>77</v>
      </c>
      <c r="J62" s="22" t="s">
        <v>1050</v>
      </c>
      <c r="K62" s="22" t="s">
        <v>68</v>
      </c>
      <c r="L62" s="22" t="s">
        <v>80</v>
      </c>
      <c r="M62" s="22"/>
      <c r="N62" s="22"/>
      <c r="O62" s="22"/>
    </row>
    <row r="63" spans="1:15" ht="25.5" x14ac:dyDescent="0.2">
      <c r="A63" s="21">
        <v>62</v>
      </c>
      <c r="B63" s="22" t="s">
        <v>1051</v>
      </c>
      <c r="C63" s="22" t="s">
        <v>794</v>
      </c>
      <c r="D63" s="21">
        <v>14</v>
      </c>
      <c r="E63" s="22" t="s">
        <v>100</v>
      </c>
      <c r="F63" s="22" t="s">
        <v>101</v>
      </c>
      <c r="G63" s="22" t="s">
        <v>1052</v>
      </c>
      <c r="H63" s="22" t="s">
        <v>96</v>
      </c>
      <c r="I63" s="22" t="s">
        <v>364</v>
      </c>
      <c r="J63" s="22" t="s">
        <v>805</v>
      </c>
      <c r="K63" s="22" t="s">
        <v>68</v>
      </c>
      <c r="L63" s="22" t="s">
        <v>80</v>
      </c>
      <c r="M63" s="22" t="s">
        <v>1053</v>
      </c>
      <c r="N63" s="22" t="s">
        <v>354</v>
      </c>
      <c r="O63" s="22" t="s">
        <v>1054</v>
      </c>
    </row>
    <row r="64" spans="1:15" ht="63.75" x14ac:dyDescent="0.2">
      <c r="A64" s="21">
        <v>63</v>
      </c>
      <c r="B64" s="22" t="s">
        <v>1055</v>
      </c>
      <c r="C64" s="22" t="s">
        <v>794</v>
      </c>
      <c r="D64" s="21">
        <v>14</v>
      </c>
      <c r="E64" s="22" t="s">
        <v>100</v>
      </c>
      <c r="F64" s="22" t="s">
        <v>554</v>
      </c>
      <c r="G64" s="22" t="s">
        <v>1056</v>
      </c>
      <c r="H64" s="22" t="s">
        <v>224</v>
      </c>
      <c r="I64" s="22" t="s">
        <v>141</v>
      </c>
      <c r="J64" s="22" t="s">
        <v>1057</v>
      </c>
      <c r="K64" s="22" t="s">
        <v>68</v>
      </c>
      <c r="L64" s="22" t="s">
        <v>80</v>
      </c>
      <c r="M64" s="22" t="s">
        <v>1058</v>
      </c>
      <c r="N64" s="22" t="s">
        <v>1059</v>
      </c>
      <c r="O64" s="22" t="s">
        <v>1060</v>
      </c>
    </row>
    <row r="65" spans="1:15" ht="38.25" x14ac:dyDescent="0.2">
      <c r="A65" s="21">
        <v>64</v>
      </c>
      <c r="B65" s="22" t="s">
        <v>1061</v>
      </c>
      <c r="C65" s="22" t="s">
        <v>1062</v>
      </c>
      <c r="D65" s="21">
        <v>9</v>
      </c>
      <c r="E65" s="22" t="s">
        <v>100</v>
      </c>
      <c r="F65" s="22" t="s">
        <v>311</v>
      </c>
      <c r="G65" s="22" t="s">
        <v>1063</v>
      </c>
      <c r="H65" s="22" t="s">
        <v>96</v>
      </c>
      <c r="I65" s="22" t="s">
        <v>706</v>
      </c>
      <c r="J65" s="22" t="s">
        <v>1064</v>
      </c>
      <c r="K65" s="22" t="s">
        <v>693</v>
      </c>
      <c r="L65" s="22" t="s">
        <v>63</v>
      </c>
      <c r="M65" s="22"/>
      <c r="N65" s="22"/>
      <c r="O65" s="22"/>
    </row>
    <row r="66" spans="1:15" ht="25.5" x14ac:dyDescent="0.2">
      <c r="A66" s="21">
        <v>65</v>
      </c>
      <c r="B66" s="22" t="s">
        <v>1065</v>
      </c>
      <c r="C66" s="22" t="s">
        <v>1066</v>
      </c>
      <c r="D66" s="21">
        <v>7</v>
      </c>
      <c r="E66" s="22" t="s">
        <v>100</v>
      </c>
      <c r="F66" s="22" t="s">
        <v>1067</v>
      </c>
      <c r="G66" s="22" t="s">
        <v>1068</v>
      </c>
      <c r="H66" s="22" t="s">
        <v>96</v>
      </c>
      <c r="I66" s="22" t="s">
        <v>272</v>
      </c>
      <c r="J66" s="22" t="s">
        <v>1069</v>
      </c>
      <c r="K66" s="22" t="s">
        <v>128</v>
      </c>
      <c r="L66" s="22" t="s">
        <v>80</v>
      </c>
      <c r="M66" s="22"/>
      <c r="N66" s="22"/>
      <c r="O66" s="22"/>
    </row>
    <row r="67" spans="1:15" ht="25.5" x14ac:dyDescent="0.2">
      <c r="A67" s="21">
        <v>66</v>
      </c>
      <c r="B67" s="22" t="s">
        <v>1070</v>
      </c>
      <c r="C67" s="22" t="s">
        <v>1071</v>
      </c>
      <c r="D67" s="21">
        <v>13</v>
      </c>
      <c r="E67" s="22" t="s">
        <v>100</v>
      </c>
      <c r="F67" s="22" t="s">
        <v>1067</v>
      </c>
      <c r="G67" s="22" t="s">
        <v>1072</v>
      </c>
      <c r="H67" s="22" t="s">
        <v>59</v>
      </c>
      <c r="I67" s="22" t="s">
        <v>1073</v>
      </c>
      <c r="J67" s="22" t="s">
        <v>1074</v>
      </c>
      <c r="K67" s="22" t="s">
        <v>211</v>
      </c>
      <c r="L67" s="22" t="s">
        <v>80</v>
      </c>
      <c r="M67" s="22"/>
      <c r="N67" s="22"/>
      <c r="O67" s="22"/>
    </row>
    <row r="68" spans="1:15" ht="25.5" x14ac:dyDescent="0.2">
      <c r="A68" s="21">
        <v>67</v>
      </c>
      <c r="B68" s="22" t="s">
        <v>1075</v>
      </c>
      <c r="C68" s="22" t="s">
        <v>1076</v>
      </c>
      <c r="D68" s="21">
        <v>4</v>
      </c>
      <c r="E68" s="22" t="s">
        <v>86</v>
      </c>
      <c r="F68" s="22" t="s">
        <v>777</v>
      </c>
      <c r="G68" s="22" t="s">
        <v>1077</v>
      </c>
      <c r="H68" s="22" t="s">
        <v>59</v>
      </c>
      <c r="I68" s="22" t="s">
        <v>225</v>
      </c>
      <c r="J68" s="22" t="s">
        <v>1078</v>
      </c>
      <c r="K68" s="22" t="s">
        <v>91</v>
      </c>
      <c r="L68" s="22" t="s">
        <v>80</v>
      </c>
      <c r="M68" s="22"/>
      <c r="N68" s="22"/>
      <c r="O68" s="22"/>
    </row>
    <row r="69" spans="1:15" ht="38.25" x14ac:dyDescent="0.2">
      <c r="A69" s="21">
        <v>68</v>
      </c>
      <c r="B69" s="22" t="s">
        <v>1079</v>
      </c>
      <c r="C69" s="22" t="s">
        <v>794</v>
      </c>
      <c r="D69" s="21">
        <v>14</v>
      </c>
      <c r="E69" s="22" t="s">
        <v>100</v>
      </c>
      <c r="F69" s="22" t="s">
        <v>976</v>
      </c>
      <c r="G69" s="22" t="s">
        <v>1080</v>
      </c>
      <c r="H69" s="22" t="s">
        <v>59</v>
      </c>
      <c r="I69" s="22" t="s">
        <v>77</v>
      </c>
      <c r="J69" s="22" t="s">
        <v>805</v>
      </c>
      <c r="K69" s="22" t="s">
        <v>68</v>
      </c>
      <c r="L69" s="22" t="s">
        <v>80</v>
      </c>
      <c r="M69" s="22" t="s">
        <v>1081</v>
      </c>
      <c r="N69" s="22" t="s">
        <v>158</v>
      </c>
      <c r="O69" s="22" t="s">
        <v>1082</v>
      </c>
    </row>
    <row r="70" spans="1:15" ht="25.5" x14ac:dyDescent="0.2">
      <c r="A70" s="21">
        <v>69</v>
      </c>
      <c r="B70" s="22" t="s">
        <v>1083</v>
      </c>
      <c r="C70" s="22" t="s">
        <v>1084</v>
      </c>
      <c r="D70" s="21">
        <v>1</v>
      </c>
      <c r="E70" s="22" t="s">
        <v>100</v>
      </c>
      <c r="F70" s="22" t="s">
        <v>174</v>
      </c>
      <c r="G70" s="22" t="s">
        <v>1085</v>
      </c>
      <c r="H70" s="22" t="s">
        <v>672</v>
      </c>
      <c r="I70" s="22" t="s">
        <v>294</v>
      </c>
      <c r="J70" s="22" t="s">
        <v>1086</v>
      </c>
      <c r="K70" s="22" t="s">
        <v>693</v>
      </c>
      <c r="L70" s="22" t="s">
        <v>63</v>
      </c>
      <c r="M70" s="22"/>
      <c r="N70" s="22"/>
      <c r="O70" s="22"/>
    </row>
    <row r="71" spans="1:15" ht="25.5" x14ac:dyDescent="0.2">
      <c r="A71" s="21">
        <v>70</v>
      </c>
      <c r="B71" s="22" t="s">
        <v>1087</v>
      </c>
      <c r="C71" s="22" t="s">
        <v>1088</v>
      </c>
      <c r="D71" s="21">
        <v>1</v>
      </c>
      <c r="E71" s="22" t="s">
        <v>100</v>
      </c>
      <c r="F71" s="22" t="s">
        <v>174</v>
      </c>
      <c r="G71" s="22" t="s">
        <v>1089</v>
      </c>
      <c r="H71" s="22" t="s">
        <v>96</v>
      </c>
      <c r="I71" s="22" t="s">
        <v>346</v>
      </c>
      <c r="J71" s="22" t="s">
        <v>1090</v>
      </c>
      <c r="K71" s="22" t="s">
        <v>68</v>
      </c>
      <c r="L71" s="22" t="s">
        <v>63</v>
      </c>
      <c r="M71" s="22"/>
      <c r="N71" s="22"/>
      <c r="O71" s="22"/>
    </row>
    <row r="72" spans="1:15" ht="63.75" x14ac:dyDescent="0.2">
      <c r="A72" s="21">
        <v>71</v>
      </c>
      <c r="B72" s="22" t="s">
        <v>1091</v>
      </c>
      <c r="C72" s="22" t="s">
        <v>1092</v>
      </c>
      <c r="D72" s="21">
        <v>500</v>
      </c>
      <c r="E72" s="22" t="s">
        <v>100</v>
      </c>
      <c r="F72" s="22" t="s">
        <v>1093</v>
      </c>
      <c r="G72" s="22" t="s">
        <v>1094</v>
      </c>
      <c r="H72" s="22" t="s">
        <v>59</v>
      </c>
      <c r="I72" s="22" t="s">
        <v>225</v>
      </c>
      <c r="J72" s="22" t="s">
        <v>1095</v>
      </c>
      <c r="K72" s="22" t="s">
        <v>110</v>
      </c>
      <c r="L72" s="22" t="s">
        <v>80</v>
      </c>
      <c r="M72" s="22" t="s">
        <v>1096</v>
      </c>
      <c r="N72" s="22" t="s">
        <v>333</v>
      </c>
      <c r="O72" s="22" t="s">
        <v>1097</v>
      </c>
    </row>
    <row r="73" spans="1:15" ht="25.5" x14ac:dyDescent="0.2">
      <c r="A73" s="21">
        <v>72</v>
      </c>
      <c r="B73" s="22" t="s">
        <v>1098</v>
      </c>
      <c r="C73" s="22" t="s">
        <v>1099</v>
      </c>
      <c r="D73" s="21">
        <v>1</v>
      </c>
      <c r="E73" s="22" t="s">
        <v>100</v>
      </c>
      <c r="F73" s="22" t="s">
        <v>121</v>
      </c>
      <c r="G73" s="22" t="s">
        <v>1100</v>
      </c>
      <c r="H73" s="22" t="s">
        <v>59</v>
      </c>
      <c r="I73" s="22" t="s">
        <v>1101</v>
      </c>
      <c r="J73" s="22" t="s">
        <v>1102</v>
      </c>
      <c r="K73" s="22" t="s">
        <v>91</v>
      </c>
      <c r="L73" s="22" t="s">
        <v>220</v>
      </c>
      <c r="M73" s="22"/>
      <c r="N73" s="22"/>
      <c r="O73" s="22"/>
    </row>
    <row r="74" spans="1:15" x14ac:dyDescent="0.2">
      <c r="A74" s="21">
        <v>73</v>
      </c>
      <c r="B74" s="22" t="s">
        <v>1103</v>
      </c>
      <c r="C74" s="22" t="s">
        <v>1104</v>
      </c>
      <c r="D74" s="21">
        <v>15</v>
      </c>
      <c r="E74" s="22" t="s">
        <v>139</v>
      </c>
      <c r="F74" s="22" t="s">
        <v>208</v>
      </c>
      <c r="G74" s="22" t="s">
        <v>1105</v>
      </c>
      <c r="H74" s="22" t="s">
        <v>59</v>
      </c>
      <c r="I74" s="22" t="s">
        <v>1106</v>
      </c>
      <c r="J74" s="22" t="s">
        <v>1107</v>
      </c>
      <c r="K74" s="22" t="s">
        <v>68</v>
      </c>
      <c r="L74" s="22" t="s">
        <v>80</v>
      </c>
      <c r="M74" s="22"/>
      <c r="N74" s="22"/>
      <c r="O74" s="22"/>
    </row>
    <row r="75" spans="1:15" ht="25.5" x14ac:dyDescent="0.2">
      <c r="A75" s="21">
        <v>74</v>
      </c>
      <c r="B75" s="22" t="s">
        <v>1108</v>
      </c>
      <c r="C75" s="22" t="s">
        <v>1109</v>
      </c>
      <c r="D75" s="21">
        <v>5</v>
      </c>
      <c r="E75" s="22" t="s">
        <v>100</v>
      </c>
      <c r="F75" s="22" t="s">
        <v>686</v>
      </c>
      <c r="G75" s="22" t="s">
        <v>1110</v>
      </c>
      <c r="H75" s="22" t="s">
        <v>59</v>
      </c>
      <c r="I75" s="22" t="s">
        <v>126</v>
      </c>
      <c r="J75" s="22" t="s">
        <v>1111</v>
      </c>
      <c r="K75" s="22" t="s">
        <v>128</v>
      </c>
      <c r="L75" s="22" t="s">
        <v>374</v>
      </c>
      <c r="M75" s="22"/>
      <c r="N75" s="22"/>
      <c r="O75" s="22"/>
    </row>
    <row r="76" spans="1:15" ht="25.5" x14ac:dyDescent="0.2">
      <c r="A76" s="21">
        <v>75</v>
      </c>
      <c r="B76" s="22" t="s">
        <v>1112</v>
      </c>
      <c r="C76" s="22" t="s">
        <v>1109</v>
      </c>
      <c r="D76" s="21">
        <v>10</v>
      </c>
      <c r="E76" s="22" t="s">
        <v>86</v>
      </c>
      <c r="F76" s="22" t="s">
        <v>208</v>
      </c>
      <c r="G76" s="22" t="s">
        <v>1113</v>
      </c>
      <c r="H76" s="22" t="s">
        <v>59</v>
      </c>
      <c r="I76" s="22" t="s">
        <v>364</v>
      </c>
      <c r="J76" s="22" t="s">
        <v>1114</v>
      </c>
      <c r="K76" s="22" t="s">
        <v>205</v>
      </c>
      <c r="L76" s="22" t="s">
        <v>490</v>
      </c>
      <c r="M76" s="22"/>
      <c r="N76" s="22"/>
      <c r="O76" s="22"/>
    </row>
    <row r="77" spans="1:15" ht="25.5" x14ac:dyDescent="0.2">
      <c r="A77" s="21">
        <v>76</v>
      </c>
      <c r="B77" s="22" t="s">
        <v>1115</v>
      </c>
      <c r="C77" s="22" t="s">
        <v>1116</v>
      </c>
      <c r="D77" s="21">
        <v>13</v>
      </c>
      <c r="E77" s="22" t="s">
        <v>100</v>
      </c>
      <c r="F77" s="22" t="s">
        <v>101</v>
      </c>
      <c r="G77" s="22" t="s">
        <v>1117</v>
      </c>
      <c r="H77" s="22" t="s">
        <v>59</v>
      </c>
      <c r="I77" s="22" t="s">
        <v>225</v>
      </c>
      <c r="J77" s="22" t="s">
        <v>1118</v>
      </c>
      <c r="K77" s="22" t="s">
        <v>91</v>
      </c>
      <c r="L77" s="22" t="s">
        <v>80</v>
      </c>
      <c r="M77" s="22"/>
      <c r="N77" s="22"/>
      <c r="O77" s="22"/>
    </row>
    <row r="78" spans="1:15" ht="25.5" x14ac:dyDescent="0.2">
      <c r="A78" s="21">
        <v>77</v>
      </c>
      <c r="B78" s="22" t="s">
        <v>1119</v>
      </c>
      <c r="C78" s="22" t="s">
        <v>1120</v>
      </c>
      <c r="D78" s="21">
        <v>13</v>
      </c>
      <c r="E78" s="22" t="s">
        <v>100</v>
      </c>
      <c r="F78" s="22" t="s">
        <v>101</v>
      </c>
      <c r="G78" s="22" t="s">
        <v>1121</v>
      </c>
      <c r="H78" s="22" t="s">
        <v>59</v>
      </c>
      <c r="I78" s="22" t="s">
        <v>318</v>
      </c>
      <c r="J78" s="22" t="s">
        <v>1122</v>
      </c>
      <c r="K78" s="22" t="s">
        <v>91</v>
      </c>
      <c r="L78" s="22" t="s">
        <v>80</v>
      </c>
      <c r="M78" s="22" t="s">
        <v>1123</v>
      </c>
      <c r="N78" s="22" t="s">
        <v>145</v>
      </c>
      <c r="O78" s="22" t="s">
        <v>1124</v>
      </c>
    </row>
    <row r="79" spans="1:15" ht="25.5" x14ac:dyDescent="0.2">
      <c r="A79" s="21">
        <v>78</v>
      </c>
      <c r="B79" s="22" t="s">
        <v>1125</v>
      </c>
      <c r="C79" s="22" t="s">
        <v>1126</v>
      </c>
      <c r="D79" s="21">
        <v>13</v>
      </c>
      <c r="E79" s="22" t="s">
        <v>100</v>
      </c>
      <c r="F79" s="22" t="s">
        <v>101</v>
      </c>
      <c r="G79" s="22" t="s">
        <v>1127</v>
      </c>
      <c r="H79" s="22" t="s">
        <v>59</v>
      </c>
      <c r="I79" s="22" t="s">
        <v>225</v>
      </c>
      <c r="J79" s="22" t="s">
        <v>1128</v>
      </c>
      <c r="K79" s="22" t="s">
        <v>91</v>
      </c>
      <c r="L79" s="22" t="s">
        <v>80</v>
      </c>
      <c r="M79" s="22"/>
      <c r="N79" s="22"/>
      <c r="O79" s="22"/>
    </row>
    <row r="80" spans="1:15" ht="25.5" x14ac:dyDescent="0.2">
      <c r="A80" s="21">
        <v>79</v>
      </c>
      <c r="B80" s="22" t="s">
        <v>1129</v>
      </c>
      <c r="C80" s="22" t="s">
        <v>1120</v>
      </c>
      <c r="D80" s="21">
        <v>13</v>
      </c>
      <c r="E80" s="22" t="s">
        <v>100</v>
      </c>
      <c r="F80" s="22" t="s">
        <v>101</v>
      </c>
      <c r="G80" s="22" t="s">
        <v>1130</v>
      </c>
      <c r="H80" s="22" t="s">
        <v>59</v>
      </c>
      <c r="I80" s="22" t="s">
        <v>60</v>
      </c>
      <c r="J80" s="22" t="s">
        <v>1131</v>
      </c>
      <c r="K80" s="22" t="s">
        <v>91</v>
      </c>
      <c r="L80" s="22" t="s">
        <v>80</v>
      </c>
      <c r="M80" s="22" t="s">
        <v>1132</v>
      </c>
      <c r="N80" s="22" t="s">
        <v>354</v>
      </c>
      <c r="O80" s="22" t="s">
        <v>1133</v>
      </c>
    </row>
    <row r="81" spans="1:15" ht="25.5" x14ac:dyDescent="0.2">
      <c r="A81" s="21">
        <v>80</v>
      </c>
      <c r="B81" s="22" t="s">
        <v>1134</v>
      </c>
      <c r="C81" s="22" t="s">
        <v>1120</v>
      </c>
      <c r="D81" s="21">
        <v>13</v>
      </c>
      <c r="E81" s="22" t="s">
        <v>139</v>
      </c>
      <c r="F81" s="22" t="s">
        <v>101</v>
      </c>
      <c r="G81" s="22" t="s">
        <v>1135</v>
      </c>
      <c r="H81" s="22" t="s">
        <v>154</v>
      </c>
      <c r="I81" s="22" t="s">
        <v>225</v>
      </c>
      <c r="J81" s="22" t="s">
        <v>1136</v>
      </c>
      <c r="K81" s="22" t="s">
        <v>91</v>
      </c>
      <c r="L81" s="22" t="s">
        <v>80</v>
      </c>
      <c r="M81" s="22"/>
      <c r="N81" s="22"/>
      <c r="O81" s="22"/>
    </row>
    <row r="82" spans="1:15" ht="25.5" x14ac:dyDescent="0.2">
      <c r="A82" s="21">
        <v>81</v>
      </c>
      <c r="B82" s="22" t="s">
        <v>1137</v>
      </c>
      <c r="C82" s="22" t="s">
        <v>794</v>
      </c>
      <c r="D82" s="21">
        <v>14</v>
      </c>
      <c r="E82" s="22" t="s">
        <v>100</v>
      </c>
      <c r="F82" s="22" t="s">
        <v>1138</v>
      </c>
      <c r="G82" s="22" t="s">
        <v>1137</v>
      </c>
      <c r="H82" s="22" t="s">
        <v>154</v>
      </c>
      <c r="I82" s="22" t="s">
        <v>1139</v>
      </c>
      <c r="J82" s="22" t="s">
        <v>1140</v>
      </c>
      <c r="K82" s="22" t="s">
        <v>68</v>
      </c>
      <c r="L82" s="22" t="s">
        <v>80</v>
      </c>
      <c r="M82" s="22"/>
      <c r="N82" s="22"/>
      <c r="O82" s="22"/>
    </row>
    <row r="83" spans="1:15" ht="25.5" x14ac:dyDescent="0.2">
      <c r="A83" s="21">
        <v>82</v>
      </c>
      <c r="B83" s="22" t="s">
        <v>1141</v>
      </c>
      <c r="C83" s="22" t="s">
        <v>814</v>
      </c>
      <c r="D83" s="21">
        <v>20</v>
      </c>
      <c r="E83" s="22" t="s">
        <v>100</v>
      </c>
      <c r="F83" s="22" t="s">
        <v>811</v>
      </c>
      <c r="G83" s="22" t="s">
        <v>1142</v>
      </c>
      <c r="H83" s="22" t="s">
        <v>59</v>
      </c>
      <c r="I83" s="22" t="s">
        <v>272</v>
      </c>
      <c r="J83" s="22" t="s">
        <v>1143</v>
      </c>
      <c r="K83" s="22" t="s">
        <v>128</v>
      </c>
      <c r="L83" s="22" t="s">
        <v>80</v>
      </c>
      <c r="M83" s="22" t="s">
        <v>314</v>
      </c>
      <c r="N83" s="22" t="s">
        <v>315</v>
      </c>
      <c r="O83" s="22" t="s">
        <v>315</v>
      </c>
    </row>
    <row r="84" spans="1:15" ht="38.25" x14ac:dyDescent="0.2">
      <c r="A84" s="21">
        <v>83</v>
      </c>
      <c r="B84" s="22" t="s">
        <v>1144</v>
      </c>
      <c r="C84" s="22" t="s">
        <v>794</v>
      </c>
      <c r="D84" s="21">
        <v>14</v>
      </c>
      <c r="E84" s="22" t="s">
        <v>100</v>
      </c>
      <c r="F84" s="22" t="s">
        <v>1145</v>
      </c>
      <c r="G84" s="22" t="s">
        <v>1144</v>
      </c>
      <c r="H84" s="22" t="s">
        <v>59</v>
      </c>
      <c r="I84" s="22" t="s">
        <v>77</v>
      </c>
      <c r="J84" s="22" t="s">
        <v>1146</v>
      </c>
      <c r="K84" s="22" t="s">
        <v>68</v>
      </c>
      <c r="L84" s="22" t="s">
        <v>80</v>
      </c>
      <c r="M84" s="22"/>
      <c r="N84" s="22"/>
      <c r="O84" s="22"/>
    </row>
    <row r="85" spans="1:15" ht="38.25" x14ac:dyDescent="0.2">
      <c r="A85" s="21">
        <v>84</v>
      </c>
      <c r="B85" s="22" t="s">
        <v>1147</v>
      </c>
      <c r="C85" s="22" t="s">
        <v>1148</v>
      </c>
      <c r="D85" s="21">
        <v>7</v>
      </c>
      <c r="E85" s="22" t="s">
        <v>100</v>
      </c>
      <c r="F85" s="22" t="s">
        <v>202</v>
      </c>
      <c r="G85" s="22" t="s">
        <v>1149</v>
      </c>
      <c r="H85" s="22" t="s">
        <v>96</v>
      </c>
      <c r="I85" s="22" t="s">
        <v>706</v>
      </c>
      <c r="J85" s="22" t="s">
        <v>1150</v>
      </c>
      <c r="K85" s="22" t="s">
        <v>128</v>
      </c>
      <c r="L85" s="22" t="s">
        <v>69</v>
      </c>
      <c r="M85" s="22" t="s">
        <v>1151</v>
      </c>
      <c r="N85" s="22" t="s">
        <v>145</v>
      </c>
      <c r="O85" s="22" t="s">
        <v>1152</v>
      </c>
    </row>
    <row r="86" spans="1:15" ht="38.25" x14ac:dyDescent="0.2">
      <c r="A86" s="21">
        <v>85</v>
      </c>
      <c r="B86" s="22" t="s">
        <v>1153</v>
      </c>
      <c r="C86" s="22" t="s">
        <v>1154</v>
      </c>
      <c r="D86" s="21">
        <v>10</v>
      </c>
      <c r="E86" s="22" t="s">
        <v>56</v>
      </c>
      <c r="F86" s="22" t="s">
        <v>57</v>
      </c>
      <c r="G86" s="22" t="s">
        <v>1155</v>
      </c>
      <c r="H86" s="22" t="s">
        <v>59</v>
      </c>
      <c r="I86" s="22" t="s">
        <v>60</v>
      </c>
      <c r="J86" s="22" t="s">
        <v>1156</v>
      </c>
      <c r="K86" s="22" t="s">
        <v>178</v>
      </c>
      <c r="L86" s="22" t="s">
        <v>490</v>
      </c>
      <c r="M86" s="22"/>
      <c r="N86" s="22"/>
      <c r="O86" s="22"/>
    </row>
    <row r="87" spans="1:15" ht="25.5" x14ac:dyDescent="0.2">
      <c r="A87" s="21">
        <v>86</v>
      </c>
      <c r="B87" s="22" t="s">
        <v>1157</v>
      </c>
      <c r="C87" s="22" t="s">
        <v>1158</v>
      </c>
      <c r="D87" s="21">
        <v>1</v>
      </c>
      <c r="E87" s="22" t="s">
        <v>100</v>
      </c>
      <c r="F87" s="22" t="s">
        <v>174</v>
      </c>
      <c r="G87" s="22" t="s">
        <v>1159</v>
      </c>
      <c r="H87" s="22" t="s">
        <v>96</v>
      </c>
      <c r="I87" s="22" t="s">
        <v>272</v>
      </c>
      <c r="J87" s="22" t="s">
        <v>1160</v>
      </c>
      <c r="K87" s="22" t="s">
        <v>91</v>
      </c>
      <c r="L87" s="22" t="s">
        <v>69</v>
      </c>
      <c r="M87" s="22"/>
      <c r="N87" s="22"/>
      <c r="O87" s="22"/>
    </row>
  </sheetData>
  <sheetProtection algorithmName="SHA-512" hashValue="MCnjOydNSP7a9pLJ9hq2RTZ5IMJmAwWyQFozLnQbo8DamQoVCbgyzMz2twy9TUlwGESuFsPas3m6z1TaLh/v5g==" saltValue="aEJrWPiw/bJEK1tPwqEh+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1161</v>
      </c>
      <c r="C2" s="22" t="s">
        <v>1162</v>
      </c>
      <c r="D2" s="21">
        <v>3</v>
      </c>
      <c r="E2" s="22" t="s">
        <v>100</v>
      </c>
      <c r="F2" s="22" t="s">
        <v>432</v>
      </c>
      <c r="G2" s="22" t="s">
        <v>1163</v>
      </c>
      <c r="H2" s="22" t="s">
        <v>96</v>
      </c>
      <c r="I2" s="22" t="s">
        <v>1164</v>
      </c>
      <c r="J2" s="22" t="s">
        <v>1165</v>
      </c>
      <c r="K2" s="22" t="s">
        <v>143</v>
      </c>
      <c r="L2" s="22" t="s">
        <v>63</v>
      </c>
      <c r="M2" s="22"/>
      <c r="N2" s="22"/>
      <c r="O2" s="22"/>
    </row>
    <row r="3" spans="1:15" ht="25.5" x14ac:dyDescent="0.2">
      <c r="A3" s="21">
        <v>2</v>
      </c>
      <c r="B3" s="22" t="s">
        <v>1166</v>
      </c>
      <c r="C3" s="22" t="s">
        <v>1167</v>
      </c>
      <c r="D3" s="21">
        <v>1</v>
      </c>
      <c r="E3" s="22" t="s">
        <v>86</v>
      </c>
      <c r="F3" s="22" t="s">
        <v>570</v>
      </c>
      <c r="G3" s="22" t="s">
        <v>1168</v>
      </c>
      <c r="H3" s="22" t="s">
        <v>59</v>
      </c>
      <c r="I3" s="22" t="s">
        <v>1169</v>
      </c>
      <c r="J3" s="22" t="s">
        <v>1170</v>
      </c>
      <c r="K3" s="22" t="s">
        <v>211</v>
      </c>
      <c r="L3" s="22" t="s">
        <v>80</v>
      </c>
      <c r="M3" s="22"/>
      <c r="N3" s="22"/>
      <c r="O3" s="22"/>
    </row>
    <row r="4" spans="1:15" ht="25.5" x14ac:dyDescent="0.2">
      <c r="A4" s="21">
        <v>3</v>
      </c>
      <c r="B4" s="22" t="s">
        <v>1171</v>
      </c>
      <c r="C4" s="22" t="s">
        <v>1172</v>
      </c>
      <c r="D4" s="21">
        <v>5</v>
      </c>
      <c r="E4" s="22" t="s">
        <v>100</v>
      </c>
      <c r="F4" s="22" t="s">
        <v>1173</v>
      </c>
      <c r="G4" s="22" t="s">
        <v>1174</v>
      </c>
      <c r="H4" s="22" t="s">
        <v>59</v>
      </c>
      <c r="I4" s="22" t="s">
        <v>225</v>
      </c>
      <c r="J4" s="22" t="s">
        <v>1175</v>
      </c>
      <c r="K4" s="22" t="s">
        <v>62</v>
      </c>
      <c r="L4" s="22" t="s">
        <v>220</v>
      </c>
      <c r="M4" s="22"/>
      <c r="N4" s="22"/>
      <c r="O4" s="22"/>
    </row>
    <row r="5" spans="1:15" ht="25.5" x14ac:dyDescent="0.2">
      <c r="A5" s="21">
        <v>4</v>
      </c>
      <c r="B5" s="22" t="s">
        <v>1176</v>
      </c>
      <c r="C5" s="22" t="s">
        <v>1177</v>
      </c>
      <c r="D5" s="21">
        <v>7</v>
      </c>
      <c r="E5" s="22" t="s">
        <v>100</v>
      </c>
      <c r="F5" s="22" t="s">
        <v>174</v>
      </c>
      <c r="G5" s="22" t="s">
        <v>1178</v>
      </c>
      <c r="H5" s="22" t="s">
        <v>154</v>
      </c>
      <c r="I5" s="22" t="s">
        <v>463</v>
      </c>
      <c r="J5" s="22" t="s">
        <v>1179</v>
      </c>
      <c r="K5" s="22" t="s">
        <v>693</v>
      </c>
      <c r="L5" s="22" t="s">
        <v>63</v>
      </c>
      <c r="M5" s="22"/>
      <c r="N5" s="22"/>
      <c r="O5" s="22"/>
    </row>
    <row r="6" spans="1:15" ht="25.5" x14ac:dyDescent="0.2">
      <c r="A6" s="21">
        <v>5</v>
      </c>
      <c r="B6" s="22" t="s">
        <v>1180</v>
      </c>
      <c r="C6" s="22" t="s">
        <v>1181</v>
      </c>
      <c r="D6" s="21">
        <v>1</v>
      </c>
      <c r="E6" s="22" t="s">
        <v>100</v>
      </c>
      <c r="F6" s="22" t="s">
        <v>777</v>
      </c>
      <c r="G6" s="22" t="s">
        <v>1182</v>
      </c>
      <c r="H6" s="22" t="s">
        <v>59</v>
      </c>
      <c r="I6" s="22" t="s">
        <v>225</v>
      </c>
      <c r="J6" s="22" t="s">
        <v>1183</v>
      </c>
      <c r="K6" s="22" t="s">
        <v>91</v>
      </c>
      <c r="L6" s="22" t="s">
        <v>80</v>
      </c>
      <c r="M6" s="22"/>
      <c r="N6" s="22"/>
      <c r="O6" s="22"/>
    </row>
    <row r="7" spans="1:15" ht="25.5" x14ac:dyDescent="0.2">
      <c r="A7" s="21">
        <v>6</v>
      </c>
      <c r="B7" s="22" t="s">
        <v>1184</v>
      </c>
      <c r="C7" s="22" t="s">
        <v>1185</v>
      </c>
      <c r="D7" s="21">
        <v>2</v>
      </c>
      <c r="E7" s="22" t="s">
        <v>100</v>
      </c>
      <c r="F7" s="22" t="s">
        <v>1186</v>
      </c>
      <c r="G7" s="22" t="s">
        <v>1187</v>
      </c>
      <c r="H7" s="22" t="s">
        <v>59</v>
      </c>
      <c r="I7" s="22" t="s">
        <v>89</v>
      </c>
      <c r="J7" s="22" t="s">
        <v>1188</v>
      </c>
      <c r="K7" s="22" t="s">
        <v>79</v>
      </c>
      <c r="L7" s="22" t="s">
        <v>80</v>
      </c>
      <c r="M7" s="22"/>
      <c r="N7" s="22"/>
      <c r="O7" s="22"/>
    </row>
    <row r="8" spans="1:15" ht="38.25" x14ac:dyDescent="0.2">
      <c r="A8" s="21">
        <v>7</v>
      </c>
      <c r="B8" s="22" t="s">
        <v>1189</v>
      </c>
      <c r="C8" s="22" t="s">
        <v>1190</v>
      </c>
      <c r="D8" s="21">
        <v>3</v>
      </c>
      <c r="E8" s="22" t="s">
        <v>100</v>
      </c>
      <c r="F8" s="22" t="s">
        <v>174</v>
      </c>
      <c r="G8" s="22" t="s">
        <v>1191</v>
      </c>
      <c r="H8" s="22" t="s">
        <v>96</v>
      </c>
      <c r="I8" s="22" t="s">
        <v>713</v>
      </c>
      <c r="J8" s="22" t="s">
        <v>1192</v>
      </c>
      <c r="K8" s="22" t="s">
        <v>128</v>
      </c>
      <c r="L8" s="22" t="s">
        <v>63</v>
      </c>
      <c r="M8" s="22"/>
      <c r="N8" s="22"/>
      <c r="O8" s="22"/>
    </row>
    <row r="9" spans="1:15" ht="38.25" x14ac:dyDescent="0.2">
      <c r="A9" s="21">
        <v>8</v>
      </c>
      <c r="B9" s="22" t="s">
        <v>1193</v>
      </c>
      <c r="C9" s="22" t="s">
        <v>1194</v>
      </c>
      <c r="D9" s="21">
        <v>15</v>
      </c>
      <c r="E9" s="22" t="s">
        <v>86</v>
      </c>
      <c r="F9" s="22" t="s">
        <v>893</v>
      </c>
      <c r="G9" s="22" t="s">
        <v>1195</v>
      </c>
      <c r="H9" s="22" t="s">
        <v>96</v>
      </c>
      <c r="I9" s="22" t="s">
        <v>346</v>
      </c>
      <c r="J9" s="22" t="s">
        <v>1196</v>
      </c>
      <c r="K9" s="22" t="s">
        <v>91</v>
      </c>
      <c r="L9" s="22" t="s">
        <v>80</v>
      </c>
      <c r="M9" s="22"/>
      <c r="N9" s="22"/>
      <c r="O9" s="22"/>
    </row>
    <row r="10" spans="1:15" ht="38.25" x14ac:dyDescent="0.2">
      <c r="A10" s="21">
        <v>9</v>
      </c>
      <c r="B10" s="22" t="s">
        <v>1197</v>
      </c>
      <c r="C10" s="22" t="s">
        <v>1198</v>
      </c>
      <c r="D10" s="21">
        <v>7</v>
      </c>
      <c r="E10" s="22" t="s">
        <v>100</v>
      </c>
      <c r="F10" s="22" t="s">
        <v>174</v>
      </c>
      <c r="G10" s="22" t="s">
        <v>1199</v>
      </c>
      <c r="H10" s="22" t="s">
        <v>96</v>
      </c>
      <c r="I10" s="22" t="s">
        <v>706</v>
      </c>
      <c r="J10" s="22" t="s">
        <v>1200</v>
      </c>
      <c r="K10" s="22" t="s">
        <v>693</v>
      </c>
      <c r="L10" s="22" t="s">
        <v>69</v>
      </c>
      <c r="M10" s="22"/>
      <c r="N10" s="22"/>
      <c r="O10" s="22"/>
    </row>
  </sheetData>
  <sheetProtection algorithmName="SHA-512" hashValue="JCC62fJ53tdwqB1c10FrjGIYMx7bat0Lph3SkjfEcFSxBAnFMKKEaDOzNpu94li52Y+eSBZBCzAiyjWSrl5wrA==" saltValue="ZXRJRKpyk1+dbDFU620kI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38.25" x14ac:dyDescent="0.2">
      <c r="A2" s="21">
        <v>1</v>
      </c>
      <c r="B2" s="22" t="s">
        <v>1701</v>
      </c>
      <c r="C2" s="22" t="s">
        <v>1702</v>
      </c>
      <c r="D2" s="21">
        <v>6</v>
      </c>
      <c r="E2" s="22" t="s">
        <v>56</v>
      </c>
      <c r="F2" s="22" t="s">
        <v>1703</v>
      </c>
      <c r="G2" s="22" t="s">
        <v>1704</v>
      </c>
      <c r="H2" s="22" t="s">
        <v>96</v>
      </c>
      <c r="I2" s="22" t="s">
        <v>77</v>
      </c>
      <c r="J2" s="22" t="s">
        <v>1705</v>
      </c>
      <c r="K2" s="22" t="s">
        <v>128</v>
      </c>
      <c r="L2" s="22" t="s">
        <v>69</v>
      </c>
      <c r="M2" s="22" t="s">
        <v>1706</v>
      </c>
      <c r="N2" s="22" t="s">
        <v>1707</v>
      </c>
      <c r="O2" s="22" t="s">
        <v>1708</v>
      </c>
    </row>
    <row r="3" spans="1:15" ht="25.5" x14ac:dyDescent="0.2">
      <c r="A3" s="21">
        <v>2</v>
      </c>
      <c r="B3" s="22" t="s">
        <v>1709</v>
      </c>
      <c r="C3" s="22" t="s">
        <v>1710</v>
      </c>
      <c r="D3" s="21">
        <v>20</v>
      </c>
      <c r="E3" s="22" t="s">
        <v>56</v>
      </c>
      <c r="F3" s="22" t="s">
        <v>449</v>
      </c>
      <c r="G3" s="22" t="s">
        <v>1711</v>
      </c>
      <c r="H3" s="22" t="s">
        <v>154</v>
      </c>
      <c r="I3" s="22" t="s">
        <v>186</v>
      </c>
      <c r="J3" s="22" t="s">
        <v>1712</v>
      </c>
      <c r="K3" s="22" t="s">
        <v>128</v>
      </c>
      <c r="L3" s="22" t="s">
        <v>220</v>
      </c>
      <c r="M3" s="22"/>
      <c r="N3" s="22"/>
      <c r="O3" s="22"/>
    </row>
    <row r="4" spans="1:15" ht="38.25" x14ac:dyDescent="0.2">
      <c r="A4" s="21">
        <v>3</v>
      </c>
      <c r="B4" s="22" t="s">
        <v>1602</v>
      </c>
      <c r="C4" s="22" t="s">
        <v>1603</v>
      </c>
      <c r="D4" s="21">
        <v>2</v>
      </c>
      <c r="E4" s="22" t="s">
        <v>86</v>
      </c>
      <c r="F4" s="22" t="s">
        <v>101</v>
      </c>
      <c r="G4" s="22" t="s">
        <v>1604</v>
      </c>
      <c r="H4" s="22" t="s">
        <v>59</v>
      </c>
      <c r="I4" s="22" t="s">
        <v>133</v>
      </c>
      <c r="J4" s="22" t="s">
        <v>1605</v>
      </c>
      <c r="K4" s="22" t="s">
        <v>62</v>
      </c>
      <c r="L4" s="22" t="s">
        <v>80</v>
      </c>
      <c r="M4" s="22" t="s">
        <v>1713</v>
      </c>
      <c r="N4" s="22" t="s">
        <v>71</v>
      </c>
      <c r="O4" s="22" t="s">
        <v>1714</v>
      </c>
    </row>
    <row r="5" spans="1:15" ht="38.25" x14ac:dyDescent="0.2">
      <c r="A5" s="21">
        <v>4</v>
      </c>
      <c r="B5" s="22" t="s">
        <v>1715</v>
      </c>
      <c r="C5" s="22" t="s">
        <v>1716</v>
      </c>
      <c r="D5" s="21">
        <v>4</v>
      </c>
      <c r="E5" s="22" t="s">
        <v>139</v>
      </c>
      <c r="F5" s="22" t="s">
        <v>350</v>
      </c>
      <c r="G5" s="22" t="s">
        <v>1717</v>
      </c>
      <c r="H5" s="22" t="s">
        <v>59</v>
      </c>
      <c r="I5" s="22" t="s">
        <v>225</v>
      </c>
      <c r="J5" s="22" t="s">
        <v>1718</v>
      </c>
      <c r="K5" s="22" t="s">
        <v>110</v>
      </c>
      <c r="L5" s="22" t="s">
        <v>80</v>
      </c>
      <c r="M5" s="22" t="s">
        <v>1719</v>
      </c>
      <c r="N5" s="22" t="s">
        <v>71</v>
      </c>
      <c r="O5" s="22" t="s">
        <v>1720</v>
      </c>
    </row>
    <row r="6" spans="1:15" ht="38.25" x14ac:dyDescent="0.2">
      <c r="A6" s="21">
        <v>5</v>
      </c>
      <c r="B6" s="22" t="s">
        <v>1721</v>
      </c>
      <c r="C6" s="22" t="s">
        <v>1722</v>
      </c>
      <c r="D6" s="21">
        <v>8</v>
      </c>
      <c r="E6" s="22" t="s">
        <v>100</v>
      </c>
      <c r="F6" s="22" t="s">
        <v>153</v>
      </c>
      <c r="G6" s="22" t="s">
        <v>1723</v>
      </c>
      <c r="H6" s="22" t="s">
        <v>59</v>
      </c>
      <c r="I6" s="22" t="s">
        <v>706</v>
      </c>
      <c r="J6" s="22" t="s">
        <v>1724</v>
      </c>
      <c r="K6" s="22" t="s">
        <v>91</v>
      </c>
      <c r="L6" s="22" t="s">
        <v>69</v>
      </c>
      <c r="M6" s="22" t="s">
        <v>1725</v>
      </c>
      <c r="N6" s="22" t="s">
        <v>71</v>
      </c>
      <c r="O6" s="22" t="s">
        <v>1726</v>
      </c>
    </row>
    <row r="7" spans="1:15" x14ac:dyDescent="0.2">
      <c r="A7" s="21">
        <v>6</v>
      </c>
      <c r="B7" s="22" t="s">
        <v>1727</v>
      </c>
      <c r="C7" s="22" t="s">
        <v>1728</v>
      </c>
      <c r="D7" s="21">
        <v>30</v>
      </c>
      <c r="E7" s="22" t="s">
        <v>86</v>
      </c>
      <c r="F7" s="22" t="s">
        <v>1729</v>
      </c>
      <c r="G7" s="22" t="s">
        <v>1730</v>
      </c>
      <c r="H7" s="22" t="s">
        <v>59</v>
      </c>
      <c r="I7" s="22" t="s">
        <v>225</v>
      </c>
      <c r="J7" s="22" t="s">
        <v>1731</v>
      </c>
      <c r="K7" s="22" t="s">
        <v>91</v>
      </c>
      <c r="L7" s="22" t="s">
        <v>80</v>
      </c>
      <c r="M7" s="22"/>
      <c r="N7" s="22"/>
      <c r="O7" s="22"/>
    </row>
    <row r="8" spans="1:15" ht="25.5" x14ac:dyDescent="0.2">
      <c r="A8" s="21">
        <v>7</v>
      </c>
      <c r="B8" s="22" t="s">
        <v>1732</v>
      </c>
      <c r="C8" s="22" t="s">
        <v>1733</v>
      </c>
      <c r="D8" s="21">
        <v>20</v>
      </c>
      <c r="E8" s="22" t="s">
        <v>86</v>
      </c>
      <c r="F8" s="22" t="s">
        <v>1734</v>
      </c>
      <c r="G8" s="22" t="s">
        <v>1735</v>
      </c>
      <c r="H8" s="22" t="s">
        <v>59</v>
      </c>
      <c r="I8" s="22" t="s">
        <v>225</v>
      </c>
      <c r="J8" s="22" t="s">
        <v>1736</v>
      </c>
      <c r="K8" s="22" t="s">
        <v>91</v>
      </c>
      <c r="L8" s="22" t="s">
        <v>80</v>
      </c>
      <c r="M8" s="22"/>
      <c r="N8" s="22"/>
      <c r="O8" s="22"/>
    </row>
    <row r="9" spans="1:15" ht="63.75" x14ac:dyDescent="0.2">
      <c r="A9" s="21">
        <v>8</v>
      </c>
      <c r="B9" s="22" t="s">
        <v>1737</v>
      </c>
      <c r="C9" s="22" t="s">
        <v>1738</v>
      </c>
      <c r="D9" s="21">
        <v>1</v>
      </c>
      <c r="E9" s="22" t="s">
        <v>100</v>
      </c>
      <c r="F9" s="22" t="s">
        <v>395</v>
      </c>
      <c r="G9" s="22" t="s">
        <v>1739</v>
      </c>
      <c r="H9" s="22" t="s">
        <v>59</v>
      </c>
      <c r="I9" s="22" t="s">
        <v>294</v>
      </c>
      <c r="J9" s="22" t="s">
        <v>1740</v>
      </c>
      <c r="K9" s="22" t="s">
        <v>110</v>
      </c>
      <c r="L9" s="22" t="s">
        <v>80</v>
      </c>
      <c r="M9" s="22" t="s">
        <v>1741</v>
      </c>
      <c r="N9" s="22" t="s">
        <v>170</v>
      </c>
      <c r="O9" s="22" t="s">
        <v>1742</v>
      </c>
    </row>
    <row r="10" spans="1:15" ht="25.5" x14ac:dyDescent="0.2">
      <c r="A10" s="21">
        <v>9</v>
      </c>
      <c r="B10" s="22" t="s">
        <v>1743</v>
      </c>
      <c r="C10" s="22" t="s">
        <v>1744</v>
      </c>
      <c r="D10" s="21">
        <v>20</v>
      </c>
      <c r="E10" s="22" t="s">
        <v>86</v>
      </c>
      <c r="F10" s="22" t="s">
        <v>1745</v>
      </c>
      <c r="G10" s="22" t="s">
        <v>1746</v>
      </c>
      <c r="H10" s="22" t="s">
        <v>59</v>
      </c>
      <c r="I10" s="22" t="s">
        <v>225</v>
      </c>
      <c r="J10" s="22" t="s">
        <v>1747</v>
      </c>
      <c r="K10" s="22" t="s">
        <v>91</v>
      </c>
      <c r="L10" s="22" t="s">
        <v>80</v>
      </c>
      <c r="M10" s="22"/>
      <c r="N10" s="22"/>
      <c r="O10" s="22"/>
    </row>
    <row r="11" spans="1:15" ht="25.5" x14ac:dyDescent="0.2">
      <c r="A11" s="21">
        <v>10</v>
      </c>
      <c r="B11" s="22" t="s">
        <v>1748</v>
      </c>
      <c r="C11" s="22" t="s">
        <v>1749</v>
      </c>
      <c r="D11" s="21">
        <v>1</v>
      </c>
      <c r="E11" s="22" t="s">
        <v>100</v>
      </c>
      <c r="F11" s="22" t="s">
        <v>208</v>
      </c>
      <c r="G11" s="22" t="s">
        <v>483</v>
      </c>
      <c r="H11" s="22" t="s">
        <v>96</v>
      </c>
      <c r="I11" s="22" t="s">
        <v>463</v>
      </c>
      <c r="J11" s="22" t="s">
        <v>1750</v>
      </c>
      <c r="K11" s="22" t="s">
        <v>91</v>
      </c>
      <c r="L11" s="22" t="s">
        <v>220</v>
      </c>
      <c r="M11" s="22"/>
      <c r="N11" s="22"/>
      <c r="O11" s="22"/>
    </row>
    <row r="12" spans="1:15" ht="25.5" x14ac:dyDescent="0.2">
      <c r="A12" s="21">
        <v>11</v>
      </c>
      <c r="B12" s="22" t="s">
        <v>1751</v>
      </c>
      <c r="C12" s="22" t="s">
        <v>1752</v>
      </c>
      <c r="D12" s="21">
        <v>2</v>
      </c>
      <c r="E12" s="22" t="s">
        <v>56</v>
      </c>
      <c r="F12" s="22" t="s">
        <v>94</v>
      </c>
      <c r="G12" s="22" t="s">
        <v>1753</v>
      </c>
      <c r="H12" s="22" t="s">
        <v>96</v>
      </c>
      <c r="I12" s="22" t="s">
        <v>176</v>
      </c>
      <c r="J12" s="22" t="s">
        <v>1754</v>
      </c>
      <c r="K12" s="22" t="s">
        <v>62</v>
      </c>
      <c r="L12" s="22" t="s">
        <v>69</v>
      </c>
      <c r="M12" s="22"/>
      <c r="N12" s="22"/>
      <c r="O12" s="22"/>
    </row>
    <row r="13" spans="1:15" ht="25.5" x14ac:dyDescent="0.2">
      <c r="A13" s="21">
        <v>12</v>
      </c>
      <c r="B13" s="22" t="s">
        <v>1755</v>
      </c>
      <c r="C13" s="22" t="s">
        <v>1756</v>
      </c>
      <c r="D13" s="21">
        <v>2</v>
      </c>
      <c r="E13" s="22" t="s">
        <v>100</v>
      </c>
      <c r="F13" s="22" t="s">
        <v>1757</v>
      </c>
      <c r="G13" s="22" t="s">
        <v>1758</v>
      </c>
      <c r="H13" s="22" t="s">
        <v>96</v>
      </c>
      <c r="I13" s="22" t="s">
        <v>176</v>
      </c>
      <c r="J13" s="22" t="s">
        <v>1754</v>
      </c>
      <c r="K13" s="22" t="s">
        <v>62</v>
      </c>
      <c r="L13" s="22" t="s">
        <v>69</v>
      </c>
      <c r="M13" s="22"/>
      <c r="N13" s="22"/>
      <c r="O13" s="22"/>
    </row>
    <row r="14" spans="1:15" ht="25.5" x14ac:dyDescent="0.2">
      <c r="A14" s="21">
        <v>13</v>
      </c>
      <c r="B14" s="22" t="s">
        <v>1759</v>
      </c>
      <c r="C14" s="22" t="s">
        <v>1760</v>
      </c>
      <c r="D14" s="21">
        <v>6</v>
      </c>
      <c r="E14" s="22" t="s">
        <v>86</v>
      </c>
      <c r="F14" s="22" t="s">
        <v>277</v>
      </c>
      <c r="G14" s="22" t="s">
        <v>1761</v>
      </c>
      <c r="H14" s="22" t="s">
        <v>59</v>
      </c>
      <c r="I14" s="22" t="s">
        <v>89</v>
      </c>
      <c r="J14" s="22" t="s">
        <v>1762</v>
      </c>
      <c r="K14" s="22" t="s">
        <v>110</v>
      </c>
      <c r="L14" s="22" t="s">
        <v>80</v>
      </c>
      <c r="M14" s="22" t="s">
        <v>1763</v>
      </c>
      <c r="N14" s="22" t="s">
        <v>354</v>
      </c>
      <c r="O14" s="22" t="s">
        <v>1764</v>
      </c>
    </row>
    <row r="15" spans="1:15" ht="38.25" x14ac:dyDescent="0.2">
      <c r="A15" s="21">
        <v>14</v>
      </c>
      <c r="B15" s="22" t="s">
        <v>1765</v>
      </c>
      <c r="C15" s="22" t="s">
        <v>1766</v>
      </c>
      <c r="D15" s="21">
        <v>2</v>
      </c>
      <c r="E15" s="22" t="s">
        <v>100</v>
      </c>
      <c r="F15" s="22" t="s">
        <v>686</v>
      </c>
      <c r="G15" s="22" t="s">
        <v>1767</v>
      </c>
      <c r="H15" s="22" t="s">
        <v>224</v>
      </c>
      <c r="I15" s="22" t="s">
        <v>77</v>
      </c>
      <c r="J15" s="22" t="s">
        <v>1768</v>
      </c>
      <c r="K15" s="22" t="s">
        <v>211</v>
      </c>
      <c r="L15" s="22" t="s">
        <v>80</v>
      </c>
      <c r="M15" s="22"/>
      <c r="N15" s="22"/>
      <c r="O15" s="22"/>
    </row>
    <row r="16" spans="1:15" ht="51" x14ac:dyDescent="0.2">
      <c r="A16" s="21">
        <v>15</v>
      </c>
      <c r="B16" s="22" t="s">
        <v>1769</v>
      </c>
      <c r="C16" s="22" t="s">
        <v>1770</v>
      </c>
      <c r="D16" s="21">
        <v>4</v>
      </c>
      <c r="E16" s="22" t="s">
        <v>86</v>
      </c>
      <c r="F16" s="22" t="s">
        <v>570</v>
      </c>
      <c r="G16" s="22" t="s">
        <v>1771</v>
      </c>
      <c r="H16" s="22" t="s">
        <v>224</v>
      </c>
      <c r="I16" s="22" t="s">
        <v>1772</v>
      </c>
      <c r="J16" s="22" t="s">
        <v>1773</v>
      </c>
      <c r="K16" s="22" t="s">
        <v>68</v>
      </c>
      <c r="L16" s="22" t="s">
        <v>80</v>
      </c>
      <c r="M16" s="22" t="s">
        <v>1774</v>
      </c>
      <c r="N16" s="22" t="s">
        <v>1775</v>
      </c>
      <c r="O16" s="22" t="s">
        <v>1776</v>
      </c>
    </row>
    <row r="17" spans="1:15" ht="63.75" x14ac:dyDescent="0.2">
      <c r="A17" s="21">
        <v>16</v>
      </c>
      <c r="B17" s="22" t="s">
        <v>1777</v>
      </c>
      <c r="C17" s="22" t="s">
        <v>1778</v>
      </c>
      <c r="D17" s="21">
        <v>1</v>
      </c>
      <c r="E17" s="22" t="s">
        <v>86</v>
      </c>
      <c r="F17" s="22" t="s">
        <v>277</v>
      </c>
      <c r="G17" s="22" t="s">
        <v>1779</v>
      </c>
      <c r="H17" s="22" t="s">
        <v>224</v>
      </c>
      <c r="I17" s="22" t="s">
        <v>1780</v>
      </c>
      <c r="J17" s="22" t="s">
        <v>1781</v>
      </c>
      <c r="K17" s="22" t="s">
        <v>79</v>
      </c>
      <c r="L17" s="22" t="s">
        <v>80</v>
      </c>
      <c r="M17" s="22" t="s">
        <v>1782</v>
      </c>
      <c r="N17" s="22" t="s">
        <v>170</v>
      </c>
      <c r="O17" s="22" t="s">
        <v>1783</v>
      </c>
    </row>
    <row r="18" spans="1:15" x14ac:dyDescent="0.2">
      <c r="A18" s="21">
        <v>17</v>
      </c>
      <c r="B18" s="22" t="s">
        <v>1784</v>
      </c>
      <c r="C18" s="22" t="s">
        <v>1603</v>
      </c>
      <c r="D18" s="21">
        <v>4</v>
      </c>
      <c r="E18" s="22" t="s">
        <v>86</v>
      </c>
      <c r="F18" s="22" t="s">
        <v>101</v>
      </c>
      <c r="G18" s="22" t="s">
        <v>1785</v>
      </c>
      <c r="H18" s="22" t="s">
        <v>59</v>
      </c>
      <c r="I18" s="22" t="s">
        <v>1786</v>
      </c>
      <c r="J18" s="22" t="s">
        <v>1787</v>
      </c>
      <c r="K18" s="22" t="s">
        <v>91</v>
      </c>
      <c r="L18" s="22" t="s">
        <v>80</v>
      </c>
      <c r="M18" s="22" t="s">
        <v>1788</v>
      </c>
      <c r="N18" s="22" t="s">
        <v>145</v>
      </c>
      <c r="O18" s="22" t="s">
        <v>1789</v>
      </c>
    </row>
    <row r="19" spans="1:15" ht="38.25" x14ac:dyDescent="0.2">
      <c r="A19" s="21">
        <v>18</v>
      </c>
      <c r="B19" s="22" t="s">
        <v>1790</v>
      </c>
      <c r="C19" s="22" t="s">
        <v>1603</v>
      </c>
      <c r="D19" s="21">
        <v>3</v>
      </c>
      <c r="E19" s="22" t="s">
        <v>139</v>
      </c>
      <c r="F19" s="22" t="s">
        <v>395</v>
      </c>
      <c r="G19" s="22" t="s">
        <v>1790</v>
      </c>
      <c r="H19" s="22" t="s">
        <v>59</v>
      </c>
      <c r="I19" s="22" t="s">
        <v>89</v>
      </c>
      <c r="J19" s="22" t="s">
        <v>1791</v>
      </c>
      <c r="K19" s="22" t="s">
        <v>110</v>
      </c>
      <c r="L19" s="22" t="s">
        <v>80</v>
      </c>
      <c r="M19" s="22" t="s">
        <v>1792</v>
      </c>
      <c r="N19" s="22" t="s">
        <v>405</v>
      </c>
      <c r="O19" s="22" t="s">
        <v>1793</v>
      </c>
    </row>
    <row r="20" spans="1:15" ht="25.5" x14ac:dyDescent="0.2">
      <c r="A20" s="21">
        <v>19</v>
      </c>
      <c r="B20" s="22" t="s">
        <v>1794</v>
      </c>
      <c r="C20" s="22" t="s">
        <v>1795</v>
      </c>
      <c r="D20" s="21">
        <v>12</v>
      </c>
      <c r="E20" s="22" t="s">
        <v>100</v>
      </c>
      <c r="F20" s="22" t="s">
        <v>1487</v>
      </c>
      <c r="G20" s="22" t="s">
        <v>1796</v>
      </c>
      <c r="H20" s="22" t="s">
        <v>96</v>
      </c>
      <c r="I20" s="22" t="s">
        <v>650</v>
      </c>
      <c r="J20" s="22" t="s">
        <v>1797</v>
      </c>
      <c r="K20" s="22" t="s">
        <v>157</v>
      </c>
      <c r="L20" s="22" t="s">
        <v>80</v>
      </c>
      <c r="M20" s="22" t="s">
        <v>1798</v>
      </c>
      <c r="N20" s="22" t="s">
        <v>145</v>
      </c>
      <c r="O20" s="22" t="s">
        <v>1799</v>
      </c>
    </row>
    <row r="21" spans="1:15" ht="38.25" x14ac:dyDescent="0.2">
      <c r="A21" s="21">
        <v>20</v>
      </c>
      <c r="B21" s="22" t="s">
        <v>1800</v>
      </c>
      <c r="C21" s="22" t="s">
        <v>1801</v>
      </c>
      <c r="D21" s="21">
        <v>1</v>
      </c>
      <c r="E21" s="22" t="s">
        <v>139</v>
      </c>
      <c r="F21" s="22" t="s">
        <v>277</v>
      </c>
      <c r="G21" s="22" t="s">
        <v>1802</v>
      </c>
      <c r="H21" s="22" t="s">
        <v>59</v>
      </c>
      <c r="I21" s="22" t="s">
        <v>1803</v>
      </c>
      <c r="J21" s="22" t="s">
        <v>1804</v>
      </c>
      <c r="K21" s="22" t="s">
        <v>178</v>
      </c>
      <c r="L21" s="22" t="s">
        <v>80</v>
      </c>
      <c r="M21" s="22" t="s">
        <v>1805</v>
      </c>
      <c r="N21" s="22" t="s">
        <v>71</v>
      </c>
      <c r="O21" s="22" t="s">
        <v>1806</v>
      </c>
    </row>
    <row r="22" spans="1:15" ht="38.25" x14ac:dyDescent="0.2">
      <c r="A22" s="21">
        <v>21</v>
      </c>
      <c r="B22" s="22" t="s">
        <v>1807</v>
      </c>
      <c r="C22" s="22" t="s">
        <v>1808</v>
      </c>
      <c r="D22" s="21">
        <v>4</v>
      </c>
      <c r="E22" s="22" t="s">
        <v>86</v>
      </c>
      <c r="F22" s="22" t="s">
        <v>1809</v>
      </c>
      <c r="G22" s="22" t="s">
        <v>1810</v>
      </c>
      <c r="H22" s="22" t="s">
        <v>59</v>
      </c>
      <c r="I22" s="22" t="s">
        <v>60</v>
      </c>
      <c r="J22" s="22" t="s">
        <v>1811</v>
      </c>
      <c r="K22" s="22" t="s">
        <v>62</v>
      </c>
      <c r="L22" s="22" t="s">
        <v>80</v>
      </c>
      <c r="M22" s="22" t="s">
        <v>1812</v>
      </c>
      <c r="N22" s="22" t="s">
        <v>71</v>
      </c>
      <c r="O22" s="22" t="s">
        <v>1813</v>
      </c>
    </row>
    <row r="23" spans="1:15" ht="38.25" x14ac:dyDescent="0.2">
      <c r="A23" s="21">
        <v>22</v>
      </c>
      <c r="B23" s="22" t="s">
        <v>1807</v>
      </c>
      <c r="C23" s="22" t="s">
        <v>1808</v>
      </c>
      <c r="D23" s="21">
        <v>4</v>
      </c>
      <c r="E23" s="22" t="s">
        <v>86</v>
      </c>
      <c r="F23" s="22" t="s">
        <v>1809</v>
      </c>
      <c r="G23" s="22" t="s">
        <v>1814</v>
      </c>
      <c r="H23" s="22" t="s">
        <v>59</v>
      </c>
      <c r="I23" s="22" t="s">
        <v>60</v>
      </c>
      <c r="J23" s="22" t="s">
        <v>1815</v>
      </c>
      <c r="K23" s="22" t="s">
        <v>62</v>
      </c>
      <c r="L23" s="22" t="s">
        <v>80</v>
      </c>
      <c r="M23" s="22" t="s">
        <v>1812</v>
      </c>
      <c r="N23" s="22" t="s">
        <v>71</v>
      </c>
      <c r="O23" s="22" t="s">
        <v>1813</v>
      </c>
    </row>
    <row r="24" spans="1:15" ht="38.25" x14ac:dyDescent="0.2">
      <c r="A24" s="21">
        <v>23</v>
      </c>
      <c r="B24" s="22" t="s">
        <v>1807</v>
      </c>
      <c r="C24" s="22" t="s">
        <v>1808</v>
      </c>
      <c r="D24" s="21">
        <v>4</v>
      </c>
      <c r="E24" s="22" t="s">
        <v>86</v>
      </c>
      <c r="F24" s="22" t="s">
        <v>1809</v>
      </c>
      <c r="G24" s="22" t="s">
        <v>1816</v>
      </c>
      <c r="H24" s="22" t="s">
        <v>59</v>
      </c>
      <c r="I24" s="22" t="s">
        <v>60</v>
      </c>
      <c r="J24" s="22" t="s">
        <v>1815</v>
      </c>
      <c r="K24" s="22" t="s">
        <v>62</v>
      </c>
      <c r="L24" s="22" t="s">
        <v>80</v>
      </c>
      <c r="M24" s="22" t="s">
        <v>1812</v>
      </c>
      <c r="N24" s="22" t="s">
        <v>71</v>
      </c>
      <c r="O24" s="22" t="s">
        <v>1813</v>
      </c>
    </row>
    <row r="25" spans="1:15" ht="38.25" x14ac:dyDescent="0.2">
      <c r="A25" s="21">
        <v>24</v>
      </c>
      <c r="B25" s="22" t="s">
        <v>1817</v>
      </c>
      <c r="C25" s="22" t="s">
        <v>1818</v>
      </c>
      <c r="D25" s="21">
        <v>1</v>
      </c>
      <c r="E25" s="22" t="s">
        <v>56</v>
      </c>
      <c r="F25" s="22" t="s">
        <v>1819</v>
      </c>
      <c r="G25" s="22" t="s">
        <v>1820</v>
      </c>
      <c r="H25" s="22" t="s">
        <v>96</v>
      </c>
      <c r="I25" s="22" t="s">
        <v>60</v>
      </c>
      <c r="J25" s="22" t="s">
        <v>1821</v>
      </c>
      <c r="K25" s="22" t="s">
        <v>68</v>
      </c>
      <c r="L25" s="22" t="s">
        <v>63</v>
      </c>
      <c r="M25" s="22"/>
      <c r="N25" s="22"/>
      <c r="O25" s="22"/>
    </row>
    <row r="26" spans="1:15" ht="25.5" x14ac:dyDescent="0.2">
      <c r="A26" s="21">
        <v>25</v>
      </c>
      <c r="B26" s="22" t="s">
        <v>1822</v>
      </c>
      <c r="C26" s="22" t="s">
        <v>1823</v>
      </c>
      <c r="D26" s="21">
        <v>1</v>
      </c>
      <c r="E26" s="22" t="s">
        <v>100</v>
      </c>
      <c r="F26" s="22" t="s">
        <v>181</v>
      </c>
      <c r="G26" s="22" t="s">
        <v>1824</v>
      </c>
      <c r="H26" s="22" t="s">
        <v>590</v>
      </c>
      <c r="I26" s="22" t="s">
        <v>1825</v>
      </c>
      <c r="J26" s="22" t="s">
        <v>1826</v>
      </c>
      <c r="K26" s="22" t="s">
        <v>68</v>
      </c>
      <c r="L26" s="22" t="s">
        <v>69</v>
      </c>
      <c r="M26" s="22"/>
      <c r="N26" s="22"/>
      <c r="O26" s="22"/>
    </row>
    <row r="27" spans="1:15" ht="25.5" x14ac:dyDescent="0.2">
      <c r="A27" s="21">
        <v>26</v>
      </c>
      <c r="B27" s="22" t="s">
        <v>1827</v>
      </c>
      <c r="C27" s="22" t="s">
        <v>1828</v>
      </c>
      <c r="D27" s="21">
        <v>100</v>
      </c>
      <c r="E27" s="22" t="s">
        <v>139</v>
      </c>
      <c r="F27" s="22" t="s">
        <v>208</v>
      </c>
      <c r="G27" s="22" t="s">
        <v>1829</v>
      </c>
      <c r="H27" s="22" t="s">
        <v>59</v>
      </c>
      <c r="I27" s="22" t="s">
        <v>225</v>
      </c>
      <c r="J27" s="22" t="s">
        <v>1830</v>
      </c>
      <c r="K27" s="22" t="s">
        <v>110</v>
      </c>
      <c r="L27" s="22" t="s">
        <v>80</v>
      </c>
      <c r="M27" s="22" t="s">
        <v>1831</v>
      </c>
      <c r="N27" s="22" t="s">
        <v>354</v>
      </c>
      <c r="O27" s="22" t="s">
        <v>1832</v>
      </c>
    </row>
    <row r="28" spans="1:15" ht="51" x14ac:dyDescent="0.2">
      <c r="A28" s="21">
        <v>27</v>
      </c>
      <c r="B28" s="22" t="s">
        <v>1833</v>
      </c>
      <c r="C28" s="22" t="s">
        <v>657</v>
      </c>
      <c r="D28" s="21">
        <v>8</v>
      </c>
      <c r="E28" s="22" t="s">
        <v>86</v>
      </c>
      <c r="F28" s="22" t="s">
        <v>277</v>
      </c>
      <c r="G28" s="22" t="s">
        <v>1834</v>
      </c>
      <c r="H28" s="22" t="s">
        <v>59</v>
      </c>
      <c r="I28" s="22" t="s">
        <v>89</v>
      </c>
      <c r="J28" s="22" t="s">
        <v>1835</v>
      </c>
      <c r="K28" s="22" t="s">
        <v>79</v>
      </c>
      <c r="L28" s="22" t="s">
        <v>80</v>
      </c>
      <c r="M28" s="22" t="s">
        <v>1836</v>
      </c>
      <c r="N28" s="22" t="s">
        <v>391</v>
      </c>
      <c r="O28" s="22" t="s">
        <v>1837</v>
      </c>
    </row>
    <row r="29" spans="1:15" ht="25.5" x14ac:dyDescent="0.2">
      <c r="A29" s="21">
        <v>28</v>
      </c>
      <c r="B29" s="22" t="s">
        <v>1838</v>
      </c>
      <c r="C29" s="22" t="s">
        <v>1839</v>
      </c>
      <c r="D29" s="21">
        <v>9</v>
      </c>
      <c r="E29" s="22" t="s">
        <v>100</v>
      </c>
      <c r="F29" s="22" t="s">
        <v>101</v>
      </c>
      <c r="G29" s="22" t="s">
        <v>1838</v>
      </c>
      <c r="H29" s="22" t="s">
        <v>59</v>
      </c>
      <c r="I29" s="22" t="s">
        <v>364</v>
      </c>
      <c r="J29" s="22" t="s">
        <v>1840</v>
      </c>
      <c r="K29" s="22" t="s">
        <v>1424</v>
      </c>
      <c r="L29" s="22" t="s">
        <v>374</v>
      </c>
      <c r="M29" s="22" t="s">
        <v>1841</v>
      </c>
      <c r="N29" s="22" t="s">
        <v>145</v>
      </c>
      <c r="O29" s="22" t="s">
        <v>1842</v>
      </c>
    </row>
    <row r="30" spans="1:15" ht="25.5" x14ac:dyDescent="0.2">
      <c r="A30" s="21">
        <v>29</v>
      </c>
      <c r="B30" s="22" t="s">
        <v>1843</v>
      </c>
      <c r="C30" s="22" t="s">
        <v>1844</v>
      </c>
      <c r="D30" s="21">
        <v>6</v>
      </c>
      <c r="E30" s="22" t="s">
        <v>139</v>
      </c>
      <c r="F30" s="22" t="s">
        <v>280</v>
      </c>
      <c r="G30" s="22" t="s">
        <v>1845</v>
      </c>
      <c r="H30" s="22" t="s">
        <v>224</v>
      </c>
      <c r="I30" s="22" t="s">
        <v>225</v>
      </c>
      <c r="J30" s="22" t="s">
        <v>1846</v>
      </c>
      <c r="K30" s="22" t="s">
        <v>68</v>
      </c>
      <c r="L30" s="22" t="s">
        <v>80</v>
      </c>
      <c r="M30" s="22"/>
      <c r="N30" s="22"/>
      <c r="O30" s="22"/>
    </row>
  </sheetData>
  <sheetProtection algorithmName="SHA-512" hashValue="3aEMn8wWUQ37yn7F6tDWsynu1UF3tGYY8bcYTLnX4W/BzKcV/+zNj93y2QF35qMfaikdiSpQojCq00wY0DjOew==" saltValue="3DBpAkDdHbXxG29oJFw8F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1201</v>
      </c>
      <c r="C2" s="22" t="s">
        <v>1202</v>
      </c>
      <c r="D2" s="21">
        <v>1</v>
      </c>
      <c r="E2" s="22" t="s">
        <v>100</v>
      </c>
      <c r="F2" s="22" t="s">
        <v>208</v>
      </c>
      <c r="G2" s="22" t="s">
        <v>1203</v>
      </c>
      <c r="H2" s="22" t="s">
        <v>96</v>
      </c>
      <c r="I2" s="22" t="s">
        <v>318</v>
      </c>
      <c r="J2" s="22" t="s">
        <v>1204</v>
      </c>
      <c r="K2" s="22" t="s">
        <v>91</v>
      </c>
      <c r="L2" s="22" t="s">
        <v>63</v>
      </c>
      <c r="M2" s="22"/>
      <c r="N2" s="22"/>
      <c r="O2" s="22"/>
    </row>
    <row r="3" spans="1:15" ht="25.5" x14ac:dyDescent="0.2">
      <c r="A3" s="21">
        <v>2</v>
      </c>
      <c r="B3" s="22" t="s">
        <v>1205</v>
      </c>
      <c r="C3" s="22" t="s">
        <v>1202</v>
      </c>
      <c r="D3" s="21">
        <v>1</v>
      </c>
      <c r="E3" s="22" t="s">
        <v>100</v>
      </c>
      <c r="F3" s="22" t="s">
        <v>1206</v>
      </c>
      <c r="G3" s="22" t="s">
        <v>1207</v>
      </c>
      <c r="H3" s="22" t="s">
        <v>96</v>
      </c>
      <c r="I3" s="22" t="s">
        <v>318</v>
      </c>
      <c r="J3" s="22" t="s">
        <v>1208</v>
      </c>
      <c r="K3" s="22" t="s">
        <v>91</v>
      </c>
      <c r="L3" s="22" t="s">
        <v>63</v>
      </c>
      <c r="M3" s="22" t="s">
        <v>1209</v>
      </c>
      <c r="N3" s="22" t="s">
        <v>354</v>
      </c>
      <c r="O3" s="22" t="s">
        <v>1210</v>
      </c>
    </row>
    <row r="4" spans="1:15" ht="25.5" x14ac:dyDescent="0.2">
      <c r="A4" s="21">
        <v>3</v>
      </c>
      <c r="B4" s="22" t="s">
        <v>1205</v>
      </c>
      <c r="C4" s="22" t="s">
        <v>1202</v>
      </c>
      <c r="D4" s="21">
        <v>1</v>
      </c>
      <c r="E4" s="22" t="s">
        <v>100</v>
      </c>
      <c r="F4" s="22" t="s">
        <v>1206</v>
      </c>
      <c r="G4" s="22" t="s">
        <v>1207</v>
      </c>
      <c r="H4" s="22" t="s">
        <v>96</v>
      </c>
      <c r="I4" s="22" t="s">
        <v>318</v>
      </c>
      <c r="J4" s="22" t="s">
        <v>1208</v>
      </c>
      <c r="K4" s="22" t="s">
        <v>91</v>
      </c>
      <c r="L4" s="22" t="s">
        <v>63</v>
      </c>
      <c r="M4" s="22"/>
      <c r="N4" s="22"/>
      <c r="O4" s="22"/>
    </row>
    <row r="5" spans="1:15" ht="38.25" x14ac:dyDescent="0.2">
      <c r="A5" s="21">
        <v>4</v>
      </c>
      <c r="B5" s="22" t="s">
        <v>1211</v>
      </c>
      <c r="C5" s="22" t="s">
        <v>1212</v>
      </c>
      <c r="D5" s="21">
        <v>3</v>
      </c>
      <c r="E5" s="22" t="s">
        <v>100</v>
      </c>
      <c r="F5" s="22" t="s">
        <v>1213</v>
      </c>
      <c r="G5" s="22" t="s">
        <v>1214</v>
      </c>
      <c r="H5" s="22" t="s">
        <v>59</v>
      </c>
      <c r="I5" s="22" t="s">
        <v>77</v>
      </c>
      <c r="J5" s="22" t="s">
        <v>1215</v>
      </c>
      <c r="K5" s="22" t="s">
        <v>110</v>
      </c>
      <c r="L5" s="22" t="s">
        <v>374</v>
      </c>
      <c r="M5" s="22" t="s">
        <v>1216</v>
      </c>
      <c r="N5" s="22" t="s">
        <v>536</v>
      </c>
      <c r="O5" s="22" t="s">
        <v>1217</v>
      </c>
    </row>
    <row r="6" spans="1:15" ht="25.5" x14ac:dyDescent="0.2">
      <c r="A6" s="21">
        <v>5</v>
      </c>
      <c r="B6" s="22" t="s">
        <v>1218</v>
      </c>
      <c r="C6" s="22" t="s">
        <v>1219</v>
      </c>
      <c r="D6" s="21">
        <v>15</v>
      </c>
      <c r="E6" s="22" t="s">
        <v>100</v>
      </c>
      <c r="F6" s="22" t="s">
        <v>811</v>
      </c>
      <c r="G6" s="22" t="s">
        <v>833</v>
      </c>
      <c r="H6" s="22" t="s">
        <v>96</v>
      </c>
      <c r="I6" s="22" t="s">
        <v>528</v>
      </c>
      <c r="J6" s="22" t="s">
        <v>1220</v>
      </c>
      <c r="K6" s="22" t="s">
        <v>68</v>
      </c>
      <c r="L6" s="22" t="s">
        <v>80</v>
      </c>
      <c r="M6" s="22"/>
      <c r="N6" s="22"/>
      <c r="O6" s="22"/>
    </row>
    <row r="7" spans="1:15" ht="63.75" x14ac:dyDescent="0.2">
      <c r="A7" s="21">
        <v>6</v>
      </c>
      <c r="B7" s="22" t="s">
        <v>1221</v>
      </c>
      <c r="C7" s="22" t="s">
        <v>1222</v>
      </c>
      <c r="D7" s="21">
        <v>3</v>
      </c>
      <c r="E7" s="22" t="s">
        <v>86</v>
      </c>
      <c r="F7" s="22" t="s">
        <v>1213</v>
      </c>
      <c r="G7" s="22" t="s">
        <v>1223</v>
      </c>
      <c r="H7" s="22" t="s">
        <v>59</v>
      </c>
      <c r="I7" s="22" t="s">
        <v>77</v>
      </c>
      <c r="J7" s="22" t="s">
        <v>1224</v>
      </c>
      <c r="K7" s="22" t="s">
        <v>91</v>
      </c>
      <c r="L7" s="22" t="s">
        <v>80</v>
      </c>
      <c r="M7" s="22" t="s">
        <v>1225</v>
      </c>
      <c r="N7" s="22" t="s">
        <v>1226</v>
      </c>
      <c r="O7" s="22" t="s">
        <v>1227</v>
      </c>
    </row>
    <row r="8" spans="1:15" ht="38.25" x14ac:dyDescent="0.2">
      <c r="A8" s="21">
        <v>7</v>
      </c>
      <c r="B8" s="22" t="s">
        <v>1228</v>
      </c>
      <c r="C8" s="22" t="s">
        <v>1229</v>
      </c>
      <c r="D8" s="21">
        <v>1</v>
      </c>
      <c r="E8" s="22" t="s">
        <v>100</v>
      </c>
      <c r="F8" s="22" t="s">
        <v>202</v>
      </c>
      <c r="G8" s="22" t="s">
        <v>1230</v>
      </c>
      <c r="H8" s="22" t="s">
        <v>96</v>
      </c>
      <c r="I8" s="22" t="s">
        <v>346</v>
      </c>
      <c r="J8" s="22" t="s">
        <v>1231</v>
      </c>
      <c r="K8" s="22" t="s">
        <v>128</v>
      </c>
      <c r="L8" s="22" t="s">
        <v>374</v>
      </c>
      <c r="M8" s="22" t="s">
        <v>1232</v>
      </c>
      <c r="N8" s="22" t="s">
        <v>82</v>
      </c>
      <c r="O8" s="22" t="s">
        <v>1233</v>
      </c>
    </row>
    <row r="9" spans="1:15" ht="25.5" x14ac:dyDescent="0.2">
      <c r="A9" s="21">
        <v>8</v>
      </c>
      <c r="B9" s="22" t="s">
        <v>1234</v>
      </c>
      <c r="C9" s="22" t="s">
        <v>1235</v>
      </c>
      <c r="D9" s="21">
        <v>1</v>
      </c>
      <c r="E9" s="22" t="s">
        <v>100</v>
      </c>
      <c r="F9" s="22" t="s">
        <v>280</v>
      </c>
      <c r="G9" s="22" t="s">
        <v>1236</v>
      </c>
      <c r="H9" s="22" t="s">
        <v>224</v>
      </c>
      <c r="I9" s="22" t="s">
        <v>272</v>
      </c>
      <c r="J9" s="22" t="s">
        <v>1237</v>
      </c>
      <c r="K9" s="22" t="s">
        <v>91</v>
      </c>
      <c r="L9" s="22" t="s">
        <v>80</v>
      </c>
      <c r="M9" s="22" t="s">
        <v>1238</v>
      </c>
      <c r="N9" s="22" t="s">
        <v>354</v>
      </c>
      <c r="O9" s="22" t="s">
        <v>1239</v>
      </c>
    </row>
    <row r="10" spans="1:15" ht="25.5" x14ac:dyDescent="0.2">
      <c r="A10" s="21">
        <v>9</v>
      </c>
      <c r="B10" s="22" t="s">
        <v>1240</v>
      </c>
      <c r="C10" s="22" t="s">
        <v>486</v>
      </c>
      <c r="D10" s="21">
        <v>1</v>
      </c>
      <c r="E10" s="22" t="s">
        <v>100</v>
      </c>
      <c r="F10" s="22" t="s">
        <v>208</v>
      </c>
      <c r="G10" s="22" t="s">
        <v>1241</v>
      </c>
      <c r="H10" s="22" t="s">
        <v>96</v>
      </c>
      <c r="I10" s="22" t="s">
        <v>713</v>
      </c>
      <c r="J10" s="22" t="s">
        <v>1242</v>
      </c>
      <c r="K10" s="22" t="s">
        <v>143</v>
      </c>
      <c r="L10" s="22" t="s">
        <v>80</v>
      </c>
      <c r="M10" s="22"/>
      <c r="N10" s="22"/>
      <c r="O10" s="22"/>
    </row>
    <row r="11" spans="1:15" ht="38.25" x14ac:dyDescent="0.2">
      <c r="A11" s="21">
        <v>10</v>
      </c>
      <c r="B11" s="22" t="s">
        <v>1243</v>
      </c>
      <c r="C11" s="22" t="s">
        <v>1244</v>
      </c>
      <c r="D11" s="21">
        <v>2</v>
      </c>
      <c r="E11" s="22" t="s">
        <v>100</v>
      </c>
      <c r="F11" s="22" t="s">
        <v>94</v>
      </c>
      <c r="G11" s="22" t="s">
        <v>1245</v>
      </c>
      <c r="H11" s="22" t="s">
        <v>96</v>
      </c>
      <c r="I11" s="22" t="s">
        <v>77</v>
      </c>
      <c r="J11" s="22" t="s">
        <v>1246</v>
      </c>
      <c r="K11" s="22" t="s">
        <v>68</v>
      </c>
      <c r="L11" s="22" t="s">
        <v>80</v>
      </c>
      <c r="M11" s="22" t="s">
        <v>1247</v>
      </c>
      <c r="N11" s="22" t="s">
        <v>71</v>
      </c>
      <c r="O11" s="22" t="s">
        <v>1248</v>
      </c>
    </row>
    <row r="12" spans="1:15" ht="25.5" x14ac:dyDescent="0.2">
      <c r="A12" s="21">
        <v>11</v>
      </c>
      <c r="B12" s="22" t="s">
        <v>1249</v>
      </c>
      <c r="C12" s="22" t="s">
        <v>1250</v>
      </c>
      <c r="D12" s="21">
        <v>1</v>
      </c>
      <c r="E12" s="22" t="s">
        <v>86</v>
      </c>
      <c r="F12" s="22" t="s">
        <v>174</v>
      </c>
      <c r="G12" s="22" t="s">
        <v>1251</v>
      </c>
      <c r="H12" s="22" t="s">
        <v>590</v>
      </c>
      <c r="I12" s="22" t="s">
        <v>176</v>
      </c>
      <c r="J12" s="22" t="s">
        <v>1252</v>
      </c>
      <c r="K12" s="22" t="s">
        <v>128</v>
      </c>
      <c r="L12" s="22" t="s">
        <v>80</v>
      </c>
      <c r="M12" s="22"/>
      <c r="N12" s="22"/>
      <c r="O12" s="22"/>
    </row>
    <row r="13" spans="1:15" ht="38.25" x14ac:dyDescent="0.2">
      <c r="A13" s="21">
        <v>12</v>
      </c>
      <c r="B13" s="22" t="s">
        <v>1253</v>
      </c>
      <c r="C13" s="22" t="s">
        <v>1254</v>
      </c>
      <c r="D13" s="21">
        <v>2</v>
      </c>
      <c r="E13" s="22" t="s">
        <v>100</v>
      </c>
      <c r="F13" s="22" t="s">
        <v>131</v>
      </c>
      <c r="G13" s="22" t="s">
        <v>1255</v>
      </c>
      <c r="H13" s="22" t="s">
        <v>59</v>
      </c>
      <c r="I13" s="22" t="s">
        <v>77</v>
      </c>
      <c r="J13" s="22" t="s">
        <v>1256</v>
      </c>
      <c r="K13" s="22" t="s">
        <v>178</v>
      </c>
      <c r="L13" s="22" t="s">
        <v>69</v>
      </c>
      <c r="M13" s="22"/>
      <c r="N13" s="22"/>
      <c r="O13" s="22"/>
    </row>
    <row r="14" spans="1:15" ht="25.5" x14ac:dyDescent="0.2">
      <c r="A14" s="21">
        <v>13</v>
      </c>
      <c r="B14" s="22" t="s">
        <v>1257</v>
      </c>
      <c r="C14" s="22" t="s">
        <v>1258</v>
      </c>
      <c r="D14" s="21">
        <v>1</v>
      </c>
      <c r="E14" s="22" t="s">
        <v>100</v>
      </c>
      <c r="F14" s="22" t="s">
        <v>174</v>
      </c>
      <c r="G14" s="22" t="s">
        <v>1259</v>
      </c>
      <c r="H14" s="22" t="s">
        <v>154</v>
      </c>
      <c r="I14" s="22" t="s">
        <v>346</v>
      </c>
      <c r="J14" s="22" t="s">
        <v>1260</v>
      </c>
      <c r="K14" s="22" t="s">
        <v>128</v>
      </c>
      <c r="L14" s="22" t="s">
        <v>63</v>
      </c>
      <c r="M14" s="22" t="s">
        <v>1261</v>
      </c>
      <c r="N14" s="22" t="s">
        <v>145</v>
      </c>
      <c r="O14" s="22" t="s">
        <v>1262</v>
      </c>
    </row>
    <row r="15" spans="1:15" ht="63.75" x14ac:dyDescent="0.2">
      <c r="A15" s="21">
        <v>14</v>
      </c>
      <c r="B15" s="22" t="s">
        <v>1263</v>
      </c>
      <c r="C15" s="22" t="s">
        <v>1264</v>
      </c>
      <c r="D15" s="21">
        <v>4</v>
      </c>
      <c r="E15" s="22" t="s">
        <v>100</v>
      </c>
      <c r="F15" s="22" t="s">
        <v>94</v>
      </c>
      <c r="G15" s="22" t="s">
        <v>1265</v>
      </c>
      <c r="H15" s="22" t="s">
        <v>96</v>
      </c>
      <c r="I15" s="22" t="s">
        <v>133</v>
      </c>
      <c r="J15" s="22" t="s">
        <v>1266</v>
      </c>
      <c r="K15" s="22" t="s">
        <v>91</v>
      </c>
      <c r="L15" s="22" t="s">
        <v>69</v>
      </c>
      <c r="M15" s="22" t="s">
        <v>1267</v>
      </c>
      <c r="N15" s="22" t="s">
        <v>333</v>
      </c>
      <c r="O15" s="22" t="s">
        <v>1268</v>
      </c>
    </row>
  </sheetData>
  <sheetProtection algorithmName="SHA-512" hashValue="T9IxIw1AdrP6BLSt7p/F0LeM3d9OgxjZwg/QWIySsb7nf42K8K9Req2OSmLErCHu1SU5IUHl5qO4PNyfqVfNAA==" saltValue="2xNzoEz9a2MaMsfAADKue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63.75" x14ac:dyDescent="0.2">
      <c r="A2" s="21">
        <v>1</v>
      </c>
      <c r="B2" s="22" t="s">
        <v>1269</v>
      </c>
      <c r="C2" s="22" t="s">
        <v>1270</v>
      </c>
      <c r="D2" s="21">
        <v>10</v>
      </c>
      <c r="E2" s="22" t="s">
        <v>139</v>
      </c>
      <c r="F2" s="22" t="s">
        <v>75</v>
      </c>
      <c r="G2" s="22" t="s">
        <v>1271</v>
      </c>
      <c r="H2" s="22" t="s">
        <v>154</v>
      </c>
      <c r="I2" s="22" t="s">
        <v>294</v>
      </c>
      <c r="J2" s="22" t="s">
        <v>1272</v>
      </c>
      <c r="K2" s="22" t="s">
        <v>91</v>
      </c>
      <c r="L2" s="22" t="s">
        <v>80</v>
      </c>
      <c r="M2" s="22" t="s">
        <v>1273</v>
      </c>
      <c r="N2" s="22" t="s">
        <v>1274</v>
      </c>
      <c r="O2" s="22" t="s">
        <v>1275</v>
      </c>
    </row>
    <row r="3" spans="1:15" ht="25.5" x14ac:dyDescent="0.2">
      <c r="A3" s="21">
        <v>2</v>
      </c>
      <c r="B3" s="22" t="s">
        <v>1276</v>
      </c>
      <c r="C3" s="22" t="s">
        <v>1277</v>
      </c>
      <c r="D3" s="21">
        <v>8</v>
      </c>
      <c r="E3" s="22" t="s">
        <v>100</v>
      </c>
      <c r="F3" s="22" t="s">
        <v>1278</v>
      </c>
      <c r="G3" s="22" t="s">
        <v>1279</v>
      </c>
      <c r="H3" s="22" t="s">
        <v>96</v>
      </c>
      <c r="I3" s="22" t="s">
        <v>60</v>
      </c>
      <c r="J3" s="22" t="s">
        <v>1280</v>
      </c>
      <c r="K3" s="22" t="s">
        <v>128</v>
      </c>
      <c r="L3" s="22" t="s">
        <v>490</v>
      </c>
      <c r="M3" s="22"/>
      <c r="N3" s="22"/>
      <c r="O3" s="22"/>
    </row>
    <row r="4" spans="1:15" ht="25.5" x14ac:dyDescent="0.2">
      <c r="A4" s="21">
        <v>3</v>
      </c>
      <c r="B4" s="22" t="s">
        <v>1281</v>
      </c>
      <c r="C4" s="22" t="s">
        <v>1282</v>
      </c>
      <c r="D4" s="21">
        <v>3</v>
      </c>
      <c r="E4" s="22" t="s">
        <v>139</v>
      </c>
      <c r="F4" s="22" t="s">
        <v>1283</v>
      </c>
      <c r="G4" s="22" t="s">
        <v>1284</v>
      </c>
      <c r="H4" s="22" t="s">
        <v>59</v>
      </c>
      <c r="I4" s="22" t="s">
        <v>186</v>
      </c>
      <c r="J4" s="22" t="s">
        <v>1285</v>
      </c>
      <c r="K4" s="22" t="s">
        <v>110</v>
      </c>
      <c r="L4" s="22" t="s">
        <v>80</v>
      </c>
      <c r="M4" s="22" t="s">
        <v>144</v>
      </c>
      <c r="N4" s="22" t="s">
        <v>145</v>
      </c>
      <c r="O4" s="22" t="s">
        <v>146</v>
      </c>
    </row>
    <row r="5" spans="1:15" ht="25.5" x14ac:dyDescent="0.2">
      <c r="A5" s="21">
        <v>4</v>
      </c>
      <c r="B5" s="22" t="s">
        <v>1286</v>
      </c>
      <c r="C5" s="22" t="s">
        <v>1287</v>
      </c>
      <c r="D5" s="21">
        <v>3</v>
      </c>
      <c r="E5" s="22" t="s">
        <v>86</v>
      </c>
      <c r="F5" s="22" t="s">
        <v>101</v>
      </c>
      <c r="G5" s="22" t="s">
        <v>1288</v>
      </c>
      <c r="H5" s="22" t="s">
        <v>59</v>
      </c>
      <c r="I5" s="22" t="s">
        <v>272</v>
      </c>
      <c r="J5" s="22" t="s">
        <v>1289</v>
      </c>
      <c r="K5" s="22" t="s">
        <v>110</v>
      </c>
      <c r="L5" s="22" t="s">
        <v>80</v>
      </c>
      <c r="M5" s="22"/>
      <c r="N5" s="22"/>
      <c r="O5" s="22"/>
    </row>
    <row r="6" spans="1:15" ht="63.75" x14ac:dyDescent="0.2">
      <c r="A6" s="21">
        <v>5</v>
      </c>
      <c r="B6" s="22" t="s">
        <v>1290</v>
      </c>
      <c r="C6" s="22" t="s">
        <v>1291</v>
      </c>
      <c r="D6" s="21">
        <v>20</v>
      </c>
      <c r="E6" s="22" t="s">
        <v>86</v>
      </c>
      <c r="F6" s="22" t="s">
        <v>131</v>
      </c>
      <c r="G6" s="22" t="s">
        <v>1292</v>
      </c>
      <c r="H6" s="22" t="s">
        <v>224</v>
      </c>
      <c r="I6" s="22" t="s">
        <v>225</v>
      </c>
      <c r="J6" s="22" t="s">
        <v>1293</v>
      </c>
      <c r="K6" s="22" t="s">
        <v>91</v>
      </c>
      <c r="L6" s="22" t="s">
        <v>80</v>
      </c>
      <c r="M6" s="22" t="s">
        <v>1294</v>
      </c>
      <c r="N6" s="22" t="s">
        <v>1295</v>
      </c>
      <c r="O6" s="22" t="s">
        <v>1296</v>
      </c>
    </row>
    <row r="7" spans="1:15" ht="38.25" x14ac:dyDescent="0.2">
      <c r="A7" s="21">
        <v>6</v>
      </c>
      <c r="B7" s="22" t="s">
        <v>1297</v>
      </c>
      <c r="C7" s="22" t="s">
        <v>1298</v>
      </c>
      <c r="D7" s="21">
        <v>5</v>
      </c>
      <c r="E7" s="22" t="s">
        <v>56</v>
      </c>
      <c r="F7" s="22" t="s">
        <v>174</v>
      </c>
      <c r="G7" s="22" t="s">
        <v>1299</v>
      </c>
      <c r="H7" s="22" t="s">
        <v>96</v>
      </c>
      <c r="I7" s="22" t="s">
        <v>346</v>
      </c>
      <c r="J7" s="22" t="s">
        <v>1300</v>
      </c>
      <c r="K7" s="22" t="s">
        <v>68</v>
      </c>
      <c r="L7" s="22" t="s">
        <v>63</v>
      </c>
      <c r="M7" s="22" t="s">
        <v>1301</v>
      </c>
      <c r="N7" s="22" t="s">
        <v>71</v>
      </c>
      <c r="O7" s="22" t="s">
        <v>1302</v>
      </c>
    </row>
    <row r="8" spans="1:15" ht="25.5" x14ac:dyDescent="0.2">
      <c r="A8" s="21">
        <v>7</v>
      </c>
      <c r="B8" s="22" t="s">
        <v>1303</v>
      </c>
      <c r="C8" s="22" t="s">
        <v>1304</v>
      </c>
      <c r="D8" s="21">
        <v>4</v>
      </c>
      <c r="E8" s="22" t="s">
        <v>100</v>
      </c>
      <c r="F8" s="22" t="s">
        <v>1067</v>
      </c>
      <c r="G8" s="22" t="s">
        <v>1305</v>
      </c>
      <c r="H8" s="22" t="s">
        <v>96</v>
      </c>
      <c r="I8" s="22" t="s">
        <v>650</v>
      </c>
      <c r="J8" s="22" t="s">
        <v>1306</v>
      </c>
      <c r="K8" s="22" t="s">
        <v>165</v>
      </c>
      <c r="L8" s="22" t="s">
        <v>220</v>
      </c>
      <c r="M8" s="22"/>
      <c r="N8" s="22"/>
      <c r="O8" s="22"/>
    </row>
    <row r="9" spans="1:15" ht="38.25" x14ac:dyDescent="0.2">
      <c r="A9" s="21">
        <v>8</v>
      </c>
      <c r="B9" s="22" t="s">
        <v>1307</v>
      </c>
      <c r="C9" s="22" t="s">
        <v>1308</v>
      </c>
      <c r="D9" s="21">
        <v>10</v>
      </c>
      <c r="E9" s="22" t="s">
        <v>86</v>
      </c>
      <c r="F9" s="22" t="s">
        <v>131</v>
      </c>
      <c r="G9" s="22" t="s">
        <v>604</v>
      </c>
      <c r="H9" s="22" t="s">
        <v>59</v>
      </c>
      <c r="I9" s="22" t="s">
        <v>225</v>
      </c>
      <c r="J9" s="22" t="s">
        <v>1309</v>
      </c>
      <c r="K9" s="22" t="s">
        <v>211</v>
      </c>
      <c r="L9" s="22" t="s">
        <v>80</v>
      </c>
      <c r="M9" s="22" t="s">
        <v>1310</v>
      </c>
      <c r="N9" s="22" t="s">
        <v>82</v>
      </c>
      <c r="O9" s="22" t="s">
        <v>1311</v>
      </c>
    </row>
    <row r="10" spans="1:15" ht="38.25" x14ac:dyDescent="0.2">
      <c r="A10" s="21">
        <v>9</v>
      </c>
      <c r="B10" s="22" t="s">
        <v>1312</v>
      </c>
      <c r="C10" s="22" t="s">
        <v>1313</v>
      </c>
      <c r="D10" s="21">
        <v>20</v>
      </c>
      <c r="E10" s="22" t="s">
        <v>86</v>
      </c>
      <c r="F10" s="22" t="s">
        <v>181</v>
      </c>
      <c r="G10" s="22" t="s">
        <v>1314</v>
      </c>
      <c r="H10" s="22" t="s">
        <v>59</v>
      </c>
      <c r="I10" s="22" t="s">
        <v>126</v>
      </c>
      <c r="J10" s="22" t="s">
        <v>1315</v>
      </c>
      <c r="K10" s="22" t="s">
        <v>68</v>
      </c>
      <c r="L10" s="22" t="s">
        <v>69</v>
      </c>
      <c r="M10" s="22" t="s">
        <v>1316</v>
      </c>
      <c r="N10" s="22" t="s">
        <v>71</v>
      </c>
      <c r="O10" s="22" t="s">
        <v>1317</v>
      </c>
    </row>
    <row r="11" spans="1:15" ht="38.25" x14ac:dyDescent="0.2">
      <c r="A11" s="21">
        <v>10</v>
      </c>
      <c r="B11" s="22" t="s">
        <v>1318</v>
      </c>
      <c r="C11" s="22" t="s">
        <v>1319</v>
      </c>
      <c r="D11" s="21">
        <v>50</v>
      </c>
      <c r="E11" s="22" t="s">
        <v>139</v>
      </c>
      <c r="F11" s="22" t="s">
        <v>554</v>
      </c>
      <c r="G11" s="22" t="s">
        <v>1320</v>
      </c>
      <c r="H11" s="22" t="s">
        <v>224</v>
      </c>
      <c r="I11" s="22" t="s">
        <v>583</v>
      </c>
      <c r="J11" s="22" t="s">
        <v>1321</v>
      </c>
      <c r="K11" s="22" t="s">
        <v>165</v>
      </c>
      <c r="L11" s="22" t="s">
        <v>80</v>
      </c>
      <c r="M11" s="22" t="s">
        <v>1322</v>
      </c>
      <c r="N11" s="22" t="s">
        <v>71</v>
      </c>
      <c r="O11" s="22" t="s">
        <v>1323</v>
      </c>
    </row>
    <row r="12" spans="1:15" ht="25.5" x14ac:dyDescent="0.2">
      <c r="A12" s="21">
        <v>11</v>
      </c>
      <c r="B12" s="22" t="s">
        <v>1324</v>
      </c>
      <c r="C12" s="22" t="s">
        <v>1325</v>
      </c>
      <c r="D12" s="21">
        <v>50</v>
      </c>
      <c r="E12" s="22" t="s">
        <v>139</v>
      </c>
      <c r="F12" s="22" t="s">
        <v>184</v>
      </c>
      <c r="G12" s="22" t="s">
        <v>1326</v>
      </c>
      <c r="H12" s="22" t="s">
        <v>224</v>
      </c>
      <c r="I12" s="22" t="s">
        <v>186</v>
      </c>
      <c r="J12" s="22" t="s">
        <v>1327</v>
      </c>
      <c r="K12" s="22" t="s">
        <v>211</v>
      </c>
      <c r="L12" s="22" t="s">
        <v>80</v>
      </c>
      <c r="M12" s="22"/>
      <c r="N12" s="22"/>
      <c r="O12" s="22"/>
    </row>
    <row r="13" spans="1:15" ht="51" x14ac:dyDescent="0.2">
      <c r="A13" s="21">
        <v>12</v>
      </c>
      <c r="B13" s="22" t="s">
        <v>1328</v>
      </c>
      <c r="C13" s="22" t="s">
        <v>1329</v>
      </c>
      <c r="D13" s="21">
        <v>3</v>
      </c>
      <c r="E13" s="22" t="s">
        <v>139</v>
      </c>
      <c r="F13" s="22" t="s">
        <v>738</v>
      </c>
      <c r="G13" s="22" t="s">
        <v>1330</v>
      </c>
      <c r="H13" s="22" t="s">
        <v>59</v>
      </c>
      <c r="I13" s="22" t="s">
        <v>186</v>
      </c>
      <c r="J13" s="22" t="s">
        <v>1331</v>
      </c>
      <c r="K13" s="22" t="s">
        <v>110</v>
      </c>
      <c r="L13" s="22" t="s">
        <v>490</v>
      </c>
      <c r="M13" s="22" t="s">
        <v>1332</v>
      </c>
      <c r="N13" s="22" t="s">
        <v>1333</v>
      </c>
      <c r="O13" s="22" t="s">
        <v>1334</v>
      </c>
    </row>
    <row r="14" spans="1:15" ht="25.5" x14ac:dyDescent="0.2">
      <c r="A14" s="21">
        <v>13</v>
      </c>
      <c r="B14" s="22" t="s">
        <v>1335</v>
      </c>
      <c r="C14" s="22" t="s">
        <v>1287</v>
      </c>
      <c r="D14" s="21">
        <v>3</v>
      </c>
      <c r="E14" s="22" t="s">
        <v>56</v>
      </c>
      <c r="F14" s="22" t="s">
        <v>101</v>
      </c>
      <c r="G14" s="22" t="s">
        <v>1336</v>
      </c>
      <c r="H14" s="22" t="s">
        <v>59</v>
      </c>
      <c r="I14" s="22" t="s">
        <v>141</v>
      </c>
      <c r="J14" s="22" t="s">
        <v>1337</v>
      </c>
      <c r="K14" s="22" t="s">
        <v>110</v>
      </c>
      <c r="L14" s="22" t="s">
        <v>80</v>
      </c>
      <c r="M14" s="22"/>
      <c r="N14" s="22"/>
      <c r="O14" s="22"/>
    </row>
    <row r="15" spans="1:15" ht="38.25" x14ac:dyDescent="0.2">
      <c r="A15" s="21">
        <v>14</v>
      </c>
      <c r="B15" s="22" t="s">
        <v>1338</v>
      </c>
      <c r="C15" s="22" t="s">
        <v>1339</v>
      </c>
      <c r="D15" s="21">
        <v>50</v>
      </c>
      <c r="E15" s="22" t="s">
        <v>100</v>
      </c>
      <c r="F15" s="22" t="s">
        <v>554</v>
      </c>
      <c r="G15" s="22" t="s">
        <v>1340</v>
      </c>
      <c r="H15" s="22" t="s">
        <v>59</v>
      </c>
      <c r="I15" s="22" t="s">
        <v>193</v>
      </c>
      <c r="J15" s="22" t="s">
        <v>1341</v>
      </c>
      <c r="K15" s="22" t="s">
        <v>1342</v>
      </c>
      <c r="L15" s="22" t="s">
        <v>80</v>
      </c>
      <c r="M15" s="22" t="s">
        <v>1343</v>
      </c>
      <c r="N15" s="22" t="s">
        <v>82</v>
      </c>
      <c r="O15" s="22" t="s">
        <v>1344</v>
      </c>
    </row>
    <row r="16" spans="1:15" ht="38.25" x14ac:dyDescent="0.2">
      <c r="A16" s="21">
        <v>15</v>
      </c>
      <c r="B16" s="22" t="s">
        <v>1345</v>
      </c>
      <c r="C16" s="22" t="s">
        <v>1346</v>
      </c>
      <c r="D16" s="21">
        <v>50</v>
      </c>
      <c r="E16" s="22" t="s">
        <v>86</v>
      </c>
      <c r="F16" s="22" t="s">
        <v>174</v>
      </c>
      <c r="G16" s="22" t="s">
        <v>1347</v>
      </c>
      <c r="H16" s="22" t="s">
        <v>59</v>
      </c>
      <c r="I16" s="22" t="s">
        <v>141</v>
      </c>
      <c r="J16" s="22" t="s">
        <v>1348</v>
      </c>
      <c r="K16" s="22" t="s">
        <v>211</v>
      </c>
      <c r="L16" s="22" t="s">
        <v>80</v>
      </c>
      <c r="M16" s="22" t="s">
        <v>1349</v>
      </c>
      <c r="N16" s="22" t="s">
        <v>71</v>
      </c>
      <c r="O16" s="22" t="s">
        <v>1350</v>
      </c>
    </row>
    <row r="17" spans="1:15" ht="25.5" x14ac:dyDescent="0.2">
      <c r="A17" s="21">
        <v>16</v>
      </c>
      <c r="B17" s="22" t="s">
        <v>1351</v>
      </c>
      <c r="C17" s="22" t="s">
        <v>173</v>
      </c>
      <c r="D17" s="21">
        <v>1</v>
      </c>
      <c r="E17" s="22" t="s">
        <v>100</v>
      </c>
      <c r="F17" s="22" t="s">
        <v>101</v>
      </c>
      <c r="G17" s="22" t="s">
        <v>1352</v>
      </c>
      <c r="H17" s="22" t="s">
        <v>96</v>
      </c>
      <c r="I17" s="22" t="s">
        <v>346</v>
      </c>
      <c r="J17" s="22" t="s">
        <v>1353</v>
      </c>
      <c r="K17" s="22" t="s">
        <v>68</v>
      </c>
      <c r="L17" s="22" t="s">
        <v>63</v>
      </c>
      <c r="M17" s="22"/>
      <c r="N17" s="22"/>
      <c r="O17" s="22"/>
    </row>
    <row r="18" spans="1:15" ht="51" x14ac:dyDescent="0.2">
      <c r="A18" s="21">
        <v>17</v>
      </c>
      <c r="B18" s="22" t="s">
        <v>1354</v>
      </c>
      <c r="C18" s="22" t="s">
        <v>1355</v>
      </c>
      <c r="D18" s="21">
        <v>50</v>
      </c>
      <c r="E18" s="22" t="s">
        <v>100</v>
      </c>
      <c r="F18" s="22" t="s">
        <v>554</v>
      </c>
      <c r="G18" s="22" t="s">
        <v>1356</v>
      </c>
      <c r="H18" s="22" t="s">
        <v>59</v>
      </c>
      <c r="I18" s="22" t="s">
        <v>176</v>
      </c>
      <c r="J18" s="22" t="s">
        <v>1357</v>
      </c>
      <c r="K18" s="22" t="s">
        <v>165</v>
      </c>
      <c r="L18" s="22" t="s">
        <v>80</v>
      </c>
      <c r="M18" s="22" t="s">
        <v>1358</v>
      </c>
      <c r="N18" s="22" t="s">
        <v>1359</v>
      </c>
      <c r="O18" s="22" t="s">
        <v>1360</v>
      </c>
    </row>
    <row r="19" spans="1:15" ht="25.5" x14ac:dyDescent="0.2">
      <c r="A19" s="21">
        <v>18</v>
      </c>
      <c r="B19" s="22" t="s">
        <v>1361</v>
      </c>
      <c r="C19" s="22" t="s">
        <v>1362</v>
      </c>
      <c r="D19" s="21">
        <v>8</v>
      </c>
      <c r="E19" s="22" t="s">
        <v>139</v>
      </c>
      <c r="F19" s="22" t="s">
        <v>149</v>
      </c>
      <c r="G19" s="22" t="s">
        <v>1363</v>
      </c>
      <c r="H19" s="22" t="s">
        <v>59</v>
      </c>
      <c r="I19" s="22" t="s">
        <v>288</v>
      </c>
      <c r="J19" s="22" t="s">
        <v>1364</v>
      </c>
      <c r="K19" s="22" t="s">
        <v>110</v>
      </c>
      <c r="L19" s="22" t="s">
        <v>80</v>
      </c>
      <c r="M19" s="22"/>
      <c r="N19" s="22"/>
      <c r="O19" s="22"/>
    </row>
    <row r="20" spans="1:15" ht="25.5" x14ac:dyDescent="0.2">
      <c r="A20" s="21">
        <v>19</v>
      </c>
      <c r="B20" s="22" t="s">
        <v>1365</v>
      </c>
      <c r="C20" s="22" t="s">
        <v>1366</v>
      </c>
      <c r="D20" s="21">
        <v>5</v>
      </c>
      <c r="E20" s="22" t="s">
        <v>56</v>
      </c>
      <c r="F20" s="22" t="s">
        <v>1367</v>
      </c>
      <c r="G20" s="22" t="s">
        <v>1368</v>
      </c>
      <c r="H20" s="22" t="s">
        <v>96</v>
      </c>
      <c r="I20" s="22" t="s">
        <v>713</v>
      </c>
      <c r="J20" s="22" t="s">
        <v>1369</v>
      </c>
      <c r="K20" s="22" t="s">
        <v>62</v>
      </c>
      <c r="L20" s="22" t="s">
        <v>220</v>
      </c>
      <c r="M20" s="22"/>
      <c r="N20" s="22"/>
      <c r="O20" s="22"/>
    </row>
    <row r="21" spans="1:15" ht="38.25" x14ac:dyDescent="0.2">
      <c r="A21" s="21">
        <v>20</v>
      </c>
      <c r="B21" s="22" t="s">
        <v>1370</v>
      </c>
      <c r="C21" s="22" t="s">
        <v>1371</v>
      </c>
      <c r="D21" s="21">
        <v>5</v>
      </c>
      <c r="E21" s="22" t="s">
        <v>100</v>
      </c>
      <c r="F21" s="22" t="s">
        <v>1372</v>
      </c>
      <c r="G21" s="22" t="s">
        <v>1373</v>
      </c>
      <c r="H21" s="22" t="s">
        <v>59</v>
      </c>
      <c r="I21" s="22" t="s">
        <v>77</v>
      </c>
      <c r="J21" s="22" t="s">
        <v>1374</v>
      </c>
      <c r="K21" s="22" t="s">
        <v>128</v>
      </c>
      <c r="L21" s="22" t="s">
        <v>220</v>
      </c>
      <c r="M21" s="22"/>
      <c r="N21" s="22"/>
      <c r="O21" s="22"/>
    </row>
    <row r="22" spans="1:15" ht="25.5" x14ac:dyDescent="0.2">
      <c r="A22" s="21">
        <v>21</v>
      </c>
      <c r="B22" s="22" t="s">
        <v>1375</v>
      </c>
      <c r="C22" s="22" t="s">
        <v>1376</v>
      </c>
      <c r="D22" s="21">
        <v>50</v>
      </c>
      <c r="E22" s="22" t="s">
        <v>139</v>
      </c>
      <c r="F22" s="22" t="s">
        <v>1377</v>
      </c>
      <c r="G22" s="22" t="s">
        <v>1103</v>
      </c>
      <c r="H22" s="22" t="s">
        <v>224</v>
      </c>
      <c r="I22" s="22" t="s">
        <v>126</v>
      </c>
      <c r="J22" s="22" t="s">
        <v>1378</v>
      </c>
      <c r="K22" s="22" t="s">
        <v>1379</v>
      </c>
      <c r="L22" s="22" t="s">
        <v>80</v>
      </c>
      <c r="M22" s="22"/>
      <c r="N22" s="22"/>
      <c r="O22" s="22"/>
    </row>
    <row r="23" spans="1:15" ht="25.5" x14ac:dyDescent="0.2">
      <c r="A23" s="21">
        <v>22</v>
      </c>
      <c r="B23" s="22" t="s">
        <v>1380</v>
      </c>
      <c r="C23" s="22" t="s">
        <v>1381</v>
      </c>
      <c r="D23" s="21">
        <v>1</v>
      </c>
      <c r="E23" s="22" t="s">
        <v>86</v>
      </c>
      <c r="F23" s="22" t="s">
        <v>208</v>
      </c>
      <c r="G23" s="22" t="s">
        <v>1382</v>
      </c>
      <c r="H23" s="22" t="s">
        <v>224</v>
      </c>
      <c r="I23" s="22" t="s">
        <v>126</v>
      </c>
      <c r="J23" s="22" t="s">
        <v>1383</v>
      </c>
      <c r="K23" s="22" t="s">
        <v>91</v>
      </c>
      <c r="L23" s="22" t="s">
        <v>80</v>
      </c>
      <c r="M23" s="22" t="s">
        <v>314</v>
      </c>
      <c r="N23" s="22" t="s">
        <v>315</v>
      </c>
      <c r="O23" s="22" t="s">
        <v>315</v>
      </c>
    </row>
    <row r="24" spans="1:15" ht="25.5" x14ac:dyDescent="0.2">
      <c r="A24" s="21">
        <v>23</v>
      </c>
      <c r="B24" s="22" t="s">
        <v>1384</v>
      </c>
      <c r="C24" s="22" t="s">
        <v>1385</v>
      </c>
      <c r="D24" s="21">
        <v>5</v>
      </c>
      <c r="E24" s="22" t="s">
        <v>100</v>
      </c>
      <c r="F24" s="22" t="s">
        <v>1372</v>
      </c>
      <c r="G24" s="22" t="s">
        <v>1384</v>
      </c>
      <c r="H24" s="22" t="s">
        <v>96</v>
      </c>
      <c r="I24" s="22" t="s">
        <v>1386</v>
      </c>
      <c r="J24" s="22" t="s">
        <v>1374</v>
      </c>
      <c r="K24" s="22" t="s">
        <v>128</v>
      </c>
      <c r="L24" s="22" t="s">
        <v>80</v>
      </c>
      <c r="M24" s="22"/>
      <c r="N24" s="22"/>
      <c r="O24" s="22"/>
    </row>
    <row r="25" spans="1:15" ht="51" x14ac:dyDescent="0.2">
      <c r="A25" s="21">
        <v>24</v>
      </c>
      <c r="B25" s="22" t="s">
        <v>1387</v>
      </c>
      <c r="C25" s="22" t="s">
        <v>1388</v>
      </c>
      <c r="D25" s="21">
        <v>10</v>
      </c>
      <c r="E25" s="22" t="s">
        <v>139</v>
      </c>
      <c r="F25" s="22" t="s">
        <v>1389</v>
      </c>
      <c r="G25" s="22" t="s">
        <v>1390</v>
      </c>
      <c r="H25" s="22" t="s">
        <v>59</v>
      </c>
      <c r="I25" s="22" t="s">
        <v>288</v>
      </c>
      <c r="J25" s="22" t="s">
        <v>1391</v>
      </c>
      <c r="K25" s="22" t="s">
        <v>91</v>
      </c>
      <c r="L25" s="22" t="s">
        <v>80</v>
      </c>
      <c r="M25" s="22" t="s">
        <v>1392</v>
      </c>
      <c r="N25" s="22" t="s">
        <v>1393</v>
      </c>
      <c r="O25" s="22" t="s">
        <v>1394</v>
      </c>
    </row>
    <row r="26" spans="1:15" ht="51" x14ac:dyDescent="0.2">
      <c r="A26" s="21">
        <v>25</v>
      </c>
      <c r="B26" s="22" t="s">
        <v>1395</v>
      </c>
      <c r="C26" s="22" t="s">
        <v>1396</v>
      </c>
      <c r="D26" s="21">
        <v>5</v>
      </c>
      <c r="E26" s="22" t="s">
        <v>139</v>
      </c>
      <c r="F26" s="22" t="s">
        <v>1397</v>
      </c>
      <c r="G26" s="22" t="s">
        <v>1398</v>
      </c>
      <c r="H26" s="22" t="s">
        <v>224</v>
      </c>
      <c r="I26" s="22" t="s">
        <v>294</v>
      </c>
      <c r="J26" s="22" t="s">
        <v>1399</v>
      </c>
      <c r="K26" s="22" t="s">
        <v>205</v>
      </c>
      <c r="L26" s="22" t="s">
        <v>80</v>
      </c>
      <c r="M26" s="22" t="s">
        <v>1400</v>
      </c>
      <c r="N26" s="22" t="s">
        <v>1401</v>
      </c>
      <c r="O26" s="22" t="s">
        <v>1402</v>
      </c>
    </row>
    <row r="27" spans="1:15" x14ac:dyDescent="0.2">
      <c r="A27" s="21">
        <v>26</v>
      </c>
      <c r="B27" s="22" t="s">
        <v>1403</v>
      </c>
      <c r="C27" s="22" t="s">
        <v>1404</v>
      </c>
      <c r="D27" s="21">
        <v>3</v>
      </c>
      <c r="E27" s="22" t="s">
        <v>139</v>
      </c>
      <c r="F27" s="22" t="s">
        <v>208</v>
      </c>
      <c r="G27" s="22" t="s">
        <v>1330</v>
      </c>
      <c r="H27" s="22" t="s">
        <v>59</v>
      </c>
      <c r="I27" s="22" t="s">
        <v>225</v>
      </c>
      <c r="J27" s="22" t="s">
        <v>1405</v>
      </c>
      <c r="K27" s="22" t="s">
        <v>110</v>
      </c>
      <c r="L27" s="22" t="s">
        <v>80</v>
      </c>
      <c r="M27" s="22"/>
      <c r="N27" s="22"/>
      <c r="O27" s="22"/>
    </row>
  </sheetData>
  <sheetProtection algorithmName="SHA-512" hashValue="9PiAhhaHmPM0mXAS+TjpM1bVuGCncFGbebKfBqkNsiVbZ/1ayFZKGaM9a+B/RUHTeuSodynwdlCP6usHDMrUyw==" saltValue="Xwhn2Cnrnly6zrWHyNhku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38.25" x14ac:dyDescent="0.2">
      <c r="A2" s="21">
        <v>1</v>
      </c>
      <c r="B2" s="22" t="s">
        <v>1406</v>
      </c>
      <c r="C2" s="22" t="s">
        <v>173</v>
      </c>
      <c r="D2" s="21">
        <v>100</v>
      </c>
      <c r="E2" s="22" t="s">
        <v>139</v>
      </c>
      <c r="F2" s="22" t="s">
        <v>174</v>
      </c>
      <c r="G2" s="22" t="s">
        <v>1407</v>
      </c>
      <c r="H2" s="22" t="s">
        <v>59</v>
      </c>
      <c r="I2" s="22" t="s">
        <v>272</v>
      </c>
      <c r="J2" s="22" t="s">
        <v>1408</v>
      </c>
      <c r="K2" s="22" t="s">
        <v>110</v>
      </c>
      <c r="L2" s="22" t="s">
        <v>80</v>
      </c>
      <c r="M2" s="22" t="s">
        <v>1409</v>
      </c>
      <c r="N2" s="22" t="s">
        <v>71</v>
      </c>
      <c r="O2" s="22" t="s">
        <v>1410</v>
      </c>
    </row>
    <row r="3" spans="1:15" ht="38.25" x14ac:dyDescent="0.2">
      <c r="A3" s="21">
        <v>2</v>
      </c>
      <c r="B3" s="22" t="s">
        <v>1411</v>
      </c>
      <c r="C3" s="22" t="s">
        <v>1412</v>
      </c>
      <c r="D3" s="21">
        <v>10</v>
      </c>
      <c r="E3" s="22" t="s">
        <v>100</v>
      </c>
      <c r="F3" s="22" t="s">
        <v>131</v>
      </c>
      <c r="G3" s="22" t="s">
        <v>1038</v>
      </c>
      <c r="H3" s="22" t="s">
        <v>224</v>
      </c>
      <c r="I3" s="22" t="s">
        <v>294</v>
      </c>
      <c r="J3" s="22" t="s">
        <v>1413</v>
      </c>
      <c r="K3" s="22" t="s">
        <v>178</v>
      </c>
      <c r="L3" s="22" t="s">
        <v>490</v>
      </c>
      <c r="M3" s="22" t="s">
        <v>1414</v>
      </c>
      <c r="N3" s="22" t="s">
        <v>405</v>
      </c>
      <c r="O3" s="22" t="s">
        <v>1415</v>
      </c>
    </row>
    <row r="4" spans="1:15" ht="38.25" x14ac:dyDescent="0.2">
      <c r="A4" s="21">
        <v>3</v>
      </c>
      <c r="B4" s="22" t="s">
        <v>1416</v>
      </c>
      <c r="C4" s="22" t="s">
        <v>1417</v>
      </c>
      <c r="D4" s="21">
        <v>10</v>
      </c>
      <c r="E4" s="22" t="s">
        <v>100</v>
      </c>
      <c r="F4" s="22" t="s">
        <v>101</v>
      </c>
      <c r="G4" s="22" t="s">
        <v>1416</v>
      </c>
      <c r="H4" s="22" t="s">
        <v>224</v>
      </c>
      <c r="I4" s="22" t="s">
        <v>176</v>
      </c>
      <c r="J4" s="22" t="s">
        <v>1418</v>
      </c>
      <c r="K4" s="22" t="s">
        <v>110</v>
      </c>
      <c r="L4" s="22" t="s">
        <v>80</v>
      </c>
      <c r="M4" s="22"/>
      <c r="N4" s="22"/>
      <c r="O4" s="22"/>
    </row>
    <row r="5" spans="1:15" x14ac:dyDescent="0.2">
      <c r="A5" s="21">
        <v>4</v>
      </c>
      <c r="B5" s="22" t="s">
        <v>1419</v>
      </c>
      <c r="C5" s="22" t="s">
        <v>1420</v>
      </c>
      <c r="D5" s="21">
        <v>3</v>
      </c>
      <c r="E5" s="22" t="s">
        <v>86</v>
      </c>
      <c r="F5" s="22" t="s">
        <v>1421</v>
      </c>
      <c r="G5" s="22" t="s">
        <v>1422</v>
      </c>
      <c r="H5" s="22" t="s">
        <v>59</v>
      </c>
      <c r="I5" s="22" t="s">
        <v>740</v>
      </c>
      <c r="J5" s="22" t="s">
        <v>1423</v>
      </c>
      <c r="K5" s="22" t="s">
        <v>1424</v>
      </c>
      <c r="L5" s="22" t="s">
        <v>220</v>
      </c>
      <c r="M5" s="22"/>
      <c r="N5" s="22"/>
      <c r="O5" s="22"/>
    </row>
    <row r="6" spans="1:15" ht="25.5" x14ac:dyDescent="0.2">
      <c r="A6" s="21">
        <v>5</v>
      </c>
      <c r="B6" s="22" t="s">
        <v>1425</v>
      </c>
      <c r="C6" s="22" t="s">
        <v>1426</v>
      </c>
      <c r="D6" s="21">
        <v>1</v>
      </c>
      <c r="E6" s="22" t="s">
        <v>100</v>
      </c>
      <c r="F6" s="22" t="s">
        <v>174</v>
      </c>
      <c r="G6" s="22" t="s">
        <v>1427</v>
      </c>
      <c r="H6" s="22" t="s">
        <v>96</v>
      </c>
      <c r="I6" s="22" t="s">
        <v>346</v>
      </c>
      <c r="J6" s="22" t="s">
        <v>1428</v>
      </c>
      <c r="K6" s="22" t="s">
        <v>91</v>
      </c>
      <c r="L6" s="22" t="s">
        <v>80</v>
      </c>
      <c r="M6" s="22"/>
      <c r="N6" s="22"/>
      <c r="O6" s="22"/>
    </row>
    <row r="7" spans="1:15" ht="25.5" x14ac:dyDescent="0.2">
      <c r="A7" s="21">
        <v>6</v>
      </c>
      <c r="B7" s="22" t="s">
        <v>1429</v>
      </c>
      <c r="C7" s="22" t="s">
        <v>173</v>
      </c>
      <c r="D7" s="21">
        <v>3</v>
      </c>
      <c r="E7" s="22" t="s">
        <v>100</v>
      </c>
      <c r="F7" s="22" t="s">
        <v>101</v>
      </c>
      <c r="G7" s="22" t="s">
        <v>1430</v>
      </c>
      <c r="H7" s="22" t="s">
        <v>224</v>
      </c>
      <c r="I7" s="22" t="s">
        <v>1431</v>
      </c>
      <c r="J7" s="22" t="s">
        <v>1432</v>
      </c>
      <c r="K7" s="22" t="s">
        <v>110</v>
      </c>
      <c r="L7" s="22" t="s">
        <v>80</v>
      </c>
      <c r="M7" s="22"/>
      <c r="N7" s="22"/>
      <c r="O7" s="22"/>
    </row>
    <row r="8" spans="1:15" ht="25.5" x14ac:dyDescent="0.2">
      <c r="A8" s="21">
        <v>7</v>
      </c>
      <c r="B8" s="22" t="s">
        <v>1433</v>
      </c>
      <c r="C8" s="22" t="s">
        <v>997</v>
      </c>
      <c r="D8" s="21">
        <v>1</v>
      </c>
      <c r="E8" s="22" t="s">
        <v>56</v>
      </c>
      <c r="F8" s="22" t="s">
        <v>181</v>
      </c>
      <c r="G8" s="22" t="s">
        <v>1434</v>
      </c>
      <c r="H8" s="22" t="s">
        <v>224</v>
      </c>
      <c r="I8" s="22" t="s">
        <v>225</v>
      </c>
      <c r="J8" s="22" t="s">
        <v>1435</v>
      </c>
      <c r="K8" s="22" t="s">
        <v>128</v>
      </c>
      <c r="L8" s="22" t="s">
        <v>63</v>
      </c>
      <c r="M8" s="22"/>
      <c r="N8" s="22"/>
      <c r="O8" s="22"/>
    </row>
    <row r="9" spans="1:15" ht="25.5" x14ac:dyDescent="0.2">
      <c r="A9" s="21">
        <v>8</v>
      </c>
      <c r="B9" s="22" t="s">
        <v>1436</v>
      </c>
      <c r="C9" s="22" t="s">
        <v>657</v>
      </c>
      <c r="D9" s="21">
        <v>12</v>
      </c>
      <c r="E9" s="22" t="s">
        <v>86</v>
      </c>
      <c r="F9" s="22" t="s">
        <v>1397</v>
      </c>
      <c r="G9" s="22" t="s">
        <v>1437</v>
      </c>
      <c r="H9" s="22" t="s">
        <v>59</v>
      </c>
      <c r="I9" s="22" t="s">
        <v>364</v>
      </c>
      <c r="J9" s="22" t="s">
        <v>1438</v>
      </c>
      <c r="K9" s="22" t="s">
        <v>91</v>
      </c>
      <c r="L9" s="22" t="s">
        <v>80</v>
      </c>
      <c r="M9" s="22"/>
      <c r="N9" s="22"/>
      <c r="O9" s="22"/>
    </row>
    <row r="10" spans="1:15" ht="38.25" x14ac:dyDescent="0.2">
      <c r="A10" s="21">
        <v>9</v>
      </c>
      <c r="B10" s="22" t="s">
        <v>1439</v>
      </c>
      <c r="C10" s="22" t="s">
        <v>657</v>
      </c>
      <c r="D10" s="21">
        <v>4</v>
      </c>
      <c r="E10" s="22" t="s">
        <v>56</v>
      </c>
      <c r="F10" s="22" t="s">
        <v>75</v>
      </c>
      <c r="G10" s="22" t="s">
        <v>1440</v>
      </c>
      <c r="H10" s="22" t="s">
        <v>59</v>
      </c>
      <c r="I10" s="22" t="s">
        <v>77</v>
      </c>
      <c r="J10" s="22" t="s">
        <v>1441</v>
      </c>
      <c r="K10" s="22" t="s">
        <v>62</v>
      </c>
      <c r="L10" s="22" t="s">
        <v>80</v>
      </c>
      <c r="M10" s="22" t="s">
        <v>1442</v>
      </c>
      <c r="N10" s="22" t="s">
        <v>71</v>
      </c>
      <c r="O10" s="22" t="s">
        <v>1443</v>
      </c>
    </row>
    <row r="11" spans="1:15" ht="25.5" x14ac:dyDescent="0.2">
      <c r="A11" s="21">
        <v>10</v>
      </c>
      <c r="B11" s="22" t="s">
        <v>1444</v>
      </c>
      <c r="C11" s="22" t="s">
        <v>1445</v>
      </c>
      <c r="D11" s="21">
        <v>1</v>
      </c>
      <c r="E11" s="22" t="s">
        <v>86</v>
      </c>
      <c r="F11" s="22" t="s">
        <v>101</v>
      </c>
      <c r="G11" s="22" t="s">
        <v>1446</v>
      </c>
      <c r="H11" s="22" t="s">
        <v>154</v>
      </c>
      <c r="I11" s="22" t="s">
        <v>60</v>
      </c>
      <c r="J11" s="22" t="s">
        <v>1447</v>
      </c>
      <c r="K11" s="22" t="s">
        <v>68</v>
      </c>
      <c r="L11" s="22" t="s">
        <v>80</v>
      </c>
      <c r="M11" s="22"/>
      <c r="N11" s="22"/>
      <c r="O11" s="22"/>
    </row>
    <row r="12" spans="1:15" ht="25.5" x14ac:dyDescent="0.2">
      <c r="A12" s="21">
        <v>11</v>
      </c>
      <c r="B12" s="22" t="s">
        <v>1448</v>
      </c>
      <c r="C12" s="22" t="s">
        <v>657</v>
      </c>
      <c r="D12" s="21">
        <v>7</v>
      </c>
      <c r="E12" s="22" t="s">
        <v>86</v>
      </c>
      <c r="F12" s="22" t="s">
        <v>101</v>
      </c>
      <c r="G12" s="22" t="s">
        <v>1449</v>
      </c>
      <c r="H12" s="22" t="s">
        <v>59</v>
      </c>
      <c r="I12" s="22" t="s">
        <v>225</v>
      </c>
      <c r="J12" s="22" t="s">
        <v>1450</v>
      </c>
      <c r="K12" s="22" t="s">
        <v>211</v>
      </c>
      <c r="L12" s="22" t="s">
        <v>80</v>
      </c>
      <c r="M12" s="22" t="s">
        <v>314</v>
      </c>
      <c r="N12" s="22" t="s">
        <v>315</v>
      </c>
      <c r="O12" s="22" t="s">
        <v>315</v>
      </c>
    </row>
    <row r="13" spans="1:15" ht="25.5" x14ac:dyDescent="0.2">
      <c r="A13" s="21">
        <v>12</v>
      </c>
      <c r="B13" s="22" t="s">
        <v>1451</v>
      </c>
      <c r="C13" s="22" t="s">
        <v>997</v>
      </c>
      <c r="D13" s="21">
        <v>8</v>
      </c>
      <c r="E13" s="22" t="s">
        <v>100</v>
      </c>
      <c r="F13" s="22" t="s">
        <v>208</v>
      </c>
      <c r="G13" s="22" t="s">
        <v>1452</v>
      </c>
      <c r="H13" s="22" t="s">
        <v>224</v>
      </c>
      <c r="I13" s="22" t="s">
        <v>141</v>
      </c>
      <c r="J13" s="22" t="s">
        <v>1453</v>
      </c>
      <c r="K13" s="22" t="s">
        <v>128</v>
      </c>
      <c r="L13" s="22" t="s">
        <v>80</v>
      </c>
      <c r="M13" s="22"/>
      <c r="N13" s="22"/>
      <c r="O13" s="22"/>
    </row>
    <row r="14" spans="1:15" ht="25.5" x14ac:dyDescent="0.2">
      <c r="A14" s="21">
        <v>13</v>
      </c>
      <c r="B14" s="22" t="s">
        <v>1454</v>
      </c>
      <c r="C14" s="22" t="s">
        <v>1455</v>
      </c>
      <c r="D14" s="21">
        <v>2</v>
      </c>
      <c r="E14" s="22" t="s">
        <v>56</v>
      </c>
      <c r="F14" s="22" t="s">
        <v>371</v>
      </c>
      <c r="G14" s="22" t="s">
        <v>1456</v>
      </c>
      <c r="H14" s="22" t="s">
        <v>224</v>
      </c>
      <c r="I14" s="22" t="s">
        <v>186</v>
      </c>
      <c r="J14" s="22" t="s">
        <v>1457</v>
      </c>
      <c r="K14" s="22" t="s">
        <v>68</v>
      </c>
      <c r="L14" s="22" t="s">
        <v>80</v>
      </c>
      <c r="M14" s="22"/>
      <c r="N14" s="22"/>
      <c r="O14" s="22"/>
    </row>
    <row r="15" spans="1:15" ht="38.25" x14ac:dyDescent="0.2">
      <c r="A15" s="21">
        <v>14</v>
      </c>
      <c r="B15" s="22" t="s">
        <v>1458</v>
      </c>
      <c r="C15" s="22" t="s">
        <v>1459</v>
      </c>
      <c r="D15" s="21">
        <v>2</v>
      </c>
      <c r="E15" s="22" t="s">
        <v>100</v>
      </c>
      <c r="F15" s="22" t="s">
        <v>1460</v>
      </c>
      <c r="G15" s="22" t="s">
        <v>1461</v>
      </c>
      <c r="H15" s="22" t="s">
        <v>96</v>
      </c>
      <c r="I15" s="22" t="s">
        <v>706</v>
      </c>
      <c r="J15" s="22" t="s">
        <v>1462</v>
      </c>
      <c r="K15" s="22" t="s">
        <v>68</v>
      </c>
      <c r="L15" s="22" t="s">
        <v>63</v>
      </c>
      <c r="M15" s="22"/>
      <c r="N15" s="22"/>
      <c r="O15" s="22"/>
    </row>
    <row r="16" spans="1:15" ht="25.5" x14ac:dyDescent="0.2">
      <c r="A16" s="21">
        <v>15</v>
      </c>
      <c r="B16" s="22" t="s">
        <v>1463</v>
      </c>
      <c r="C16" s="22" t="s">
        <v>1464</v>
      </c>
      <c r="D16" s="21">
        <v>2</v>
      </c>
      <c r="E16" s="22" t="s">
        <v>100</v>
      </c>
      <c r="F16" s="22" t="s">
        <v>1465</v>
      </c>
      <c r="G16" s="22" t="s">
        <v>1466</v>
      </c>
      <c r="H16" s="22" t="s">
        <v>96</v>
      </c>
      <c r="I16" s="22" t="s">
        <v>1467</v>
      </c>
      <c r="J16" s="22" t="s">
        <v>1468</v>
      </c>
      <c r="K16" s="22" t="s">
        <v>128</v>
      </c>
      <c r="L16" s="22" t="s">
        <v>80</v>
      </c>
      <c r="M16" s="22"/>
      <c r="N16" s="22"/>
      <c r="O16" s="22"/>
    </row>
    <row r="17" spans="1:15" ht="25.5" x14ac:dyDescent="0.2">
      <c r="A17" s="21">
        <v>16</v>
      </c>
      <c r="B17" s="22" t="s">
        <v>1469</v>
      </c>
      <c r="C17" s="22" t="s">
        <v>1470</v>
      </c>
      <c r="D17" s="21">
        <v>2</v>
      </c>
      <c r="E17" s="22" t="s">
        <v>86</v>
      </c>
      <c r="F17" s="22" t="s">
        <v>174</v>
      </c>
      <c r="G17" s="22" t="s">
        <v>1471</v>
      </c>
      <c r="H17" s="22" t="s">
        <v>154</v>
      </c>
      <c r="I17" s="22" t="s">
        <v>126</v>
      </c>
      <c r="J17" s="22" t="s">
        <v>1472</v>
      </c>
      <c r="K17" s="22" t="s">
        <v>91</v>
      </c>
      <c r="L17" s="22" t="s">
        <v>80</v>
      </c>
      <c r="M17" s="22"/>
      <c r="N17" s="22"/>
      <c r="O17" s="22"/>
    </row>
    <row r="18" spans="1:15" ht="25.5" x14ac:dyDescent="0.2">
      <c r="A18" s="21">
        <v>17</v>
      </c>
      <c r="B18" s="22" t="s">
        <v>1473</v>
      </c>
      <c r="C18" s="22" t="s">
        <v>1474</v>
      </c>
      <c r="D18" s="21">
        <v>2</v>
      </c>
      <c r="E18" s="22" t="s">
        <v>100</v>
      </c>
      <c r="F18" s="22" t="s">
        <v>1421</v>
      </c>
      <c r="G18" s="22" t="s">
        <v>1475</v>
      </c>
      <c r="H18" s="22" t="s">
        <v>154</v>
      </c>
      <c r="I18" s="22" t="s">
        <v>126</v>
      </c>
      <c r="J18" s="22" t="s">
        <v>1476</v>
      </c>
      <c r="K18" s="22" t="s">
        <v>79</v>
      </c>
      <c r="L18" s="22" t="s">
        <v>80</v>
      </c>
      <c r="M18" s="22"/>
      <c r="N18" s="22"/>
      <c r="O18" s="22"/>
    </row>
    <row r="19" spans="1:15" ht="38.25" x14ac:dyDescent="0.2">
      <c r="A19" s="21">
        <v>18</v>
      </c>
      <c r="B19" s="22" t="s">
        <v>1477</v>
      </c>
      <c r="C19" s="22" t="s">
        <v>1478</v>
      </c>
      <c r="D19" s="21">
        <v>1</v>
      </c>
      <c r="E19" s="22" t="s">
        <v>139</v>
      </c>
      <c r="F19" s="22" t="s">
        <v>432</v>
      </c>
      <c r="G19" s="22" t="s">
        <v>1479</v>
      </c>
      <c r="H19" s="22" t="s">
        <v>59</v>
      </c>
      <c r="I19" s="22" t="s">
        <v>77</v>
      </c>
      <c r="J19" s="22" t="s">
        <v>1480</v>
      </c>
      <c r="K19" s="22" t="s">
        <v>178</v>
      </c>
      <c r="L19" s="22" t="s">
        <v>80</v>
      </c>
      <c r="M19" s="22"/>
      <c r="N19" s="22"/>
      <c r="O19" s="22"/>
    </row>
    <row r="20" spans="1:15" ht="38.25" x14ac:dyDescent="0.2">
      <c r="A20" s="21">
        <v>19</v>
      </c>
      <c r="B20" s="22" t="s">
        <v>1481</v>
      </c>
      <c r="C20" s="22" t="s">
        <v>1482</v>
      </c>
      <c r="D20" s="21">
        <v>1</v>
      </c>
      <c r="E20" s="22" t="s">
        <v>139</v>
      </c>
      <c r="F20" s="22" t="s">
        <v>432</v>
      </c>
      <c r="G20" s="22" t="s">
        <v>1483</v>
      </c>
      <c r="H20" s="22" t="s">
        <v>59</v>
      </c>
      <c r="I20" s="22" t="s">
        <v>77</v>
      </c>
      <c r="J20" s="22" t="s">
        <v>1484</v>
      </c>
      <c r="K20" s="22" t="s">
        <v>110</v>
      </c>
      <c r="L20" s="22" t="s">
        <v>80</v>
      </c>
      <c r="M20" s="22"/>
      <c r="N20" s="22"/>
      <c r="O20" s="22"/>
    </row>
    <row r="21" spans="1:15" ht="51" x14ac:dyDescent="0.2">
      <c r="A21" s="21">
        <v>20</v>
      </c>
      <c r="B21" s="22" t="s">
        <v>1485</v>
      </c>
      <c r="C21" s="22" t="s">
        <v>1486</v>
      </c>
      <c r="D21" s="21">
        <v>4</v>
      </c>
      <c r="E21" s="22" t="s">
        <v>86</v>
      </c>
      <c r="F21" s="22" t="s">
        <v>1487</v>
      </c>
      <c r="G21" s="22" t="s">
        <v>1488</v>
      </c>
      <c r="H21" s="22" t="s">
        <v>59</v>
      </c>
      <c r="I21" s="22" t="s">
        <v>225</v>
      </c>
      <c r="J21" s="22" t="s">
        <v>1489</v>
      </c>
      <c r="K21" s="22" t="s">
        <v>211</v>
      </c>
      <c r="L21" s="22" t="s">
        <v>80</v>
      </c>
      <c r="M21" s="22" t="s">
        <v>1490</v>
      </c>
      <c r="N21" s="22" t="s">
        <v>1491</v>
      </c>
      <c r="O21" s="22" t="s">
        <v>1492</v>
      </c>
    </row>
    <row r="22" spans="1:15" ht="25.5" x14ac:dyDescent="0.2">
      <c r="A22" s="21">
        <v>21</v>
      </c>
      <c r="B22" s="22" t="s">
        <v>1493</v>
      </c>
      <c r="C22" s="22" t="s">
        <v>690</v>
      </c>
      <c r="D22" s="21">
        <v>10</v>
      </c>
      <c r="E22" s="22" t="s">
        <v>100</v>
      </c>
      <c r="F22" s="22" t="s">
        <v>174</v>
      </c>
      <c r="G22" s="22" t="s">
        <v>1452</v>
      </c>
      <c r="H22" s="22" t="s">
        <v>224</v>
      </c>
      <c r="I22" s="22" t="s">
        <v>141</v>
      </c>
      <c r="J22" s="22" t="s">
        <v>1494</v>
      </c>
      <c r="K22" s="22" t="s">
        <v>165</v>
      </c>
      <c r="L22" s="22" t="s">
        <v>80</v>
      </c>
      <c r="M22" s="22" t="s">
        <v>1495</v>
      </c>
      <c r="N22" s="22" t="s">
        <v>145</v>
      </c>
      <c r="O22" s="22" t="s">
        <v>1496</v>
      </c>
    </row>
    <row r="23" spans="1:15" x14ac:dyDescent="0.2">
      <c r="A23" s="21">
        <v>22</v>
      </c>
      <c r="B23" s="22" t="s">
        <v>1497</v>
      </c>
      <c r="C23" s="22" t="s">
        <v>1498</v>
      </c>
      <c r="D23" s="21">
        <v>4</v>
      </c>
      <c r="E23" s="22" t="s">
        <v>86</v>
      </c>
      <c r="F23" s="22" t="s">
        <v>140</v>
      </c>
      <c r="G23" s="22" t="s">
        <v>1499</v>
      </c>
      <c r="H23" s="22" t="s">
        <v>59</v>
      </c>
      <c r="I23" s="22" t="s">
        <v>1500</v>
      </c>
      <c r="J23" s="22" t="s">
        <v>1501</v>
      </c>
      <c r="K23" s="22" t="s">
        <v>91</v>
      </c>
      <c r="L23" s="22" t="s">
        <v>80</v>
      </c>
      <c r="M23" s="22"/>
      <c r="N23" s="22"/>
      <c r="O23" s="22"/>
    </row>
    <row r="24" spans="1:15" ht="51" x14ac:dyDescent="0.2">
      <c r="A24" s="21">
        <v>23</v>
      </c>
      <c r="B24" s="22" t="s">
        <v>1502</v>
      </c>
      <c r="C24" s="22" t="s">
        <v>173</v>
      </c>
      <c r="D24" s="21">
        <v>100</v>
      </c>
      <c r="E24" s="22" t="s">
        <v>86</v>
      </c>
      <c r="F24" s="22" t="s">
        <v>181</v>
      </c>
      <c r="G24" s="22" t="s">
        <v>1503</v>
      </c>
      <c r="H24" s="22" t="s">
        <v>59</v>
      </c>
      <c r="I24" s="22" t="s">
        <v>60</v>
      </c>
      <c r="J24" s="22" t="s">
        <v>1504</v>
      </c>
      <c r="K24" s="22" t="s">
        <v>110</v>
      </c>
      <c r="L24" s="22" t="s">
        <v>80</v>
      </c>
      <c r="M24" s="22" t="s">
        <v>1505</v>
      </c>
      <c r="N24" s="22" t="s">
        <v>82</v>
      </c>
      <c r="O24" s="22" t="s">
        <v>1506</v>
      </c>
    </row>
    <row r="25" spans="1:15" ht="51" x14ac:dyDescent="0.2">
      <c r="A25" s="21">
        <v>24</v>
      </c>
      <c r="B25" s="22" t="s">
        <v>1507</v>
      </c>
      <c r="C25" s="22" t="s">
        <v>1508</v>
      </c>
      <c r="D25" s="21">
        <v>4</v>
      </c>
      <c r="E25" s="22" t="s">
        <v>86</v>
      </c>
      <c r="F25" s="22" t="s">
        <v>1487</v>
      </c>
      <c r="G25" s="22" t="s">
        <v>1509</v>
      </c>
      <c r="H25" s="22" t="s">
        <v>59</v>
      </c>
      <c r="I25" s="22" t="s">
        <v>225</v>
      </c>
      <c r="J25" s="22" t="s">
        <v>1510</v>
      </c>
      <c r="K25" s="22" t="s">
        <v>211</v>
      </c>
      <c r="L25" s="22" t="s">
        <v>80</v>
      </c>
      <c r="M25" s="22" t="s">
        <v>1511</v>
      </c>
      <c r="N25" s="22" t="s">
        <v>284</v>
      </c>
      <c r="O25" s="22" t="s">
        <v>1512</v>
      </c>
    </row>
    <row r="26" spans="1:15" ht="51" x14ac:dyDescent="0.2">
      <c r="A26" s="21">
        <v>25</v>
      </c>
      <c r="B26" s="22" t="s">
        <v>1513</v>
      </c>
      <c r="C26" s="22" t="s">
        <v>1514</v>
      </c>
      <c r="D26" s="21">
        <v>3</v>
      </c>
      <c r="E26" s="22" t="s">
        <v>86</v>
      </c>
      <c r="F26" s="22" t="s">
        <v>94</v>
      </c>
      <c r="G26" s="22" t="s">
        <v>1515</v>
      </c>
      <c r="H26" s="22" t="s">
        <v>59</v>
      </c>
      <c r="I26" s="22" t="s">
        <v>60</v>
      </c>
      <c r="J26" s="22" t="s">
        <v>1516</v>
      </c>
      <c r="K26" s="22" t="s">
        <v>91</v>
      </c>
      <c r="L26" s="22" t="s">
        <v>80</v>
      </c>
      <c r="M26" s="22" t="s">
        <v>1517</v>
      </c>
      <c r="N26" s="22" t="s">
        <v>145</v>
      </c>
      <c r="O26" s="22" t="s">
        <v>1518</v>
      </c>
    </row>
    <row r="27" spans="1:15" ht="25.5" x14ac:dyDescent="0.2">
      <c r="A27" s="21">
        <v>26</v>
      </c>
      <c r="B27" s="22" t="s">
        <v>1519</v>
      </c>
      <c r="C27" s="22" t="s">
        <v>1520</v>
      </c>
      <c r="D27" s="21">
        <v>1</v>
      </c>
      <c r="E27" s="22" t="s">
        <v>56</v>
      </c>
      <c r="F27" s="22" t="s">
        <v>140</v>
      </c>
      <c r="G27" s="22" t="s">
        <v>1521</v>
      </c>
      <c r="H27" s="22" t="s">
        <v>96</v>
      </c>
      <c r="I27" s="22" t="s">
        <v>60</v>
      </c>
      <c r="J27" s="22" t="s">
        <v>1522</v>
      </c>
      <c r="K27" s="22" t="s">
        <v>110</v>
      </c>
      <c r="L27" s="22" t="s">
        <v>490</v>
      </c>
      <c r="M27" s="22"/>
      <c r="N27" s="22"/>
      <c r="O27" s="22"/>
    </row>
    <row r="28" spans="1:15" ht="25.5" x14ac:dyDescent="0.2">
      <c r="A28" s="21">
        <v>27</v>
      </c>
      <c r="B28" s="22" t="s">
        <v>1523</v>
      </c>
      <c r="C28" s="22" t="s">
        <v>1524</v>
      </c>
      <c r="D28" s="21">
        <v>1</v>
      </c>
      <c r="E28" s="22" t="s">
        <v>86</v>
      </c>
      <c r="F28" s="22" t="s">
        <v>101</v>
      </c>
      <c r="G28" s="22" t="s">
        <v>1525</v>
      </c>
      <c r="H28" s="22" t="s">
        <v>96</v>
      </c>
      <c r="I28" s="22" t="s">
        <v>713</v>
      </c>
      <c r="J28" s="22" t="s">
        <v>1526</v>
      </c>
      <c r="K28" s="22" t="s">
        <v>68</v>
      </c>
      <c r="L28" s="22" t="s">
        <v>80</v>
      </c>
      <c r="M28" s="22"/>
      <c r="N28" s="22"/>
      <c r="O28" s="22"/>
    </row>
    <row r="29" spans="1:15" ht="25.5" x14ac:dyDescent="0.2">
      <c r="A29" s="21">
        <v>28</v>
      </c>
      <c r="B29" s="22" t="s">
        <v>1527</v>
      </c>
      <c r="C29" s="22" t="s">
        <v>1528</v>
      </c>
      <c r="D29" s="21">
        <v>3</v>
      </c>
      <c r="E29" s="22" t="s">
        <v>100</v>
      </c>
      <c r="F29" s="22" t="s">
        <v>777</v>
      </c>
      <c r="G29" s="22" t="s">
        <v>1529</v>
      </c>
      <c r="H29" s="22" t="s">
        <v>59</v>
      </c>
      <c r="I29" s="22" t="s">
        <v>1530</v>
      </c>
      <c r="J29" s="22" t="s">
        <v>1531</v>
      </c>
      <c r="K29" s="22" t="s">
        <v>91</v>
      </c>
      <c r="L29" s="22" t="s">
        <v>80</v>
      </c>
      <c r="M29" s="22" t="s">
        <v>314</v>
      </c>
      <c r="N29" s="22" t="s">
        <v>315</v>
      </c>
      <c r="O29" s="22" t="s">
        <v>315</v>
      </c>
    </row>
    <row r="30" spans="1:15" ht="25.5" x14ac:dyDescent="0.2">
      <c r="A30" s="21">
        <v>29</v>
      </c>
      <c r="B30" s="22" t="s">
        <v>1532</v>
      </c>
      <c r="C30" s="22" t="s">
        <v>1533</v>
      </c>
      <c r="D30" s="21">
        <v>3</v>
      </c>
      <c r="E30" s="22" t="s">
        <v>100</v>
      </c>
      <c r="F30" s="22" t="s">
        <v>777</v>
      </c>
      <c r="G30" s="22" t="s">
        <v>1534</v>
      </c>
      <c r="H30" s="22" t="s">
        <v>59</v>
      </c>
      <c r="I30" s="22" t="s">
        <v>1535</v>
      </c>
      <c r="J30" s="22" t="s">
        <v>1536</v>
      </c>
      <c r="K30" s="22" t="s">
        <v>91</v>
      </c>
      <c r="L30" s="22" t="s">
        <v>80</v>
      </c>
      <c r="M30" s="22"/>
      <c r="N30" s="22"/>
      <c r="O30" s="22"/>
    </row>
    <row r="31" spans="1:15" ht="38.25" x14ac:dyDescent="0.2">
      <c r="A31" s="21">
        <v>30</v>
      </c>
      <c r="B31" s="22" t="s">
        <v>1537</v>
      </c>
      <c r="C31" s="22" t="s">
        <v>1538</v>
      </c>
      <c r="D31" s="21">
        <v>3</v>
      </c>
      <c r="E31" s="22" t="s">
        <v>100</v>
      </c>
      <c r="F31" s="22" t="s">
        <v>777</v>
      </c>
      <c r="G31" s="22" t="s">
        <v>1539</v>
      </c>
      <c r="H31" s="22" t="s">
        <v>59</v>
      </c>
      <c r="I31" s="22" t="s">
        <v>225</v>
      </c>
      <c r="J31" s="22" t="s">
        <v>1540</v>
      </c>
      <c r="K31" s="22" t="s">
        <v>91</v>
      </c>
      <c r="L31" s="22" t="s">
        <v>80</v>
      </c>
      <c r="M31" s="22" t="s">
        <v>1541</v>
      </c>
      <c r="N31" s="22" t="s">
        <v>71</v>
      </c>
      <c r="O31" s="22" t="s">
        <v>1542</v>
      </c>
    </row>
    <row r="32" spans="1:15" ht="38.25" x14ac:dyDescent="0.2">
      <c r="A32" s="21">
        <v>31</v>
      </c>
      <c r="B32" s="22" t="s">
        <v>1543</v>
      </c>
      <c r="C32" s="22" t="s">
        <v>1482</v>
      </c>
      <c r="D32" s="21">
        <v>1</v>
      </c>
      <c r="E32" s="22" t="s">
        <v>86</v>
      </c>
      <c r="F32" s="22" t="s">
        <v>432</v>
      </c>
      <c r="G32" s="22" t="s">
        <v>1544</v>
      </c>
      <c r="H32" s="22" t="s">
        <v>59</v>
      </c>
      <c r="I32" s="22" t="s">
        <v>77</v>
      </c>
      <c r="J32" s="22" t="s">
        <v>1545</v>
      </c>
      <c r="K32" s="22" t="s">
        <v>79</v>
      </c>
      <c r="L32" s="22" t="s">
        <v>80</v>
      </c>
      <c r="M32" s="22" t="s">
        <v>314</v>
      </c>
      <c r="N32" s="22" t="s">
        <v>315</v>
      </c>
      <c r="O32" s="22" t="s">
        <v>315</v>
      </c>
    </row>
    <row r="33" spans="1:15" ht="25.5" x14ac:dyDescent="0.2">
      <c r="A33" s="21">
        <v>32</v>
      </c>
      <c r="B33" s="22" t="s">
        <v>1546</v>
      </c>
      <c r="C33" s="22" t="s">
        <v>1498</v>
      </c>
      <c r="D33" s="21">
        <v>4</v>
      </c>
      <c r="E33" s="22" t="s">
        <v>100</v>
      </c>
      <c r="F33" s="22" t="s">
        <v>311</v>
      </c>
      <c r="G33" s="22" t="s">
        <v>1547</v>
      </c>
      <c r="H33" s="22" t="s">
        <v>59</v>
      </c>
      <c r="I33" s="22" t="s">
        <v>225</v>
      </c>
      <c r="J33" s="22" t="s">
        <v>1548</v>
      </c>
      <c r="K33" s="22" t="s">
        <v>110</v>
      </c>
      <c r="L33" s="22" t="s">
        <v>80</v>
      </c>
      <c r="M33" s="22"/>
      <c r="N33" s="22"/>
      <c r="O33" s="22"/>
    </row>
    <row r="34" spans="1:15" ht="25.5" x14ac:dyDescent="0.2">
      <c r="A34" s="21">
        <v>33</v>
      </c>
      <c r="B34" s="22" t="s">
        <v>1549</v>
      </c>
      <c r="C34" s="22" t="s">
        <v>173</v>
      </c>
      <c r="D34" s="21">
        <v>1</v>
      </c>
      <c r="E34" s="22" t="s">
        <v>100</v>
      </c>
      <c r="F34" s="22" t="s">
        <v>174</v>
      </c>
      <c r="G34" s="22" t="s">
        <v>1550</v>
      </c>
      <c r="H34" s="22" t="s">
        <v>224</v>
      </c>
      <c r="I34" s="22" t="s">
        <v>346</v>
      </c>
      <c r="J34" s="22" t="s">
        <v>1551</v>
      </c>
      <c r="K34" s="22" t="s">
        <v>128</v>
      </c>
      <c r="L34" s="22" t="s">
        <v>80</v>
      </c>
      <c r="M34" s="22"/>
      <c r="N34" s="22"/>
      <c r="O34" s="22"/>
    </row>
    <row r="35" spans="1:15" ht="38.25" x14ac:dyDescent="0.2">
      <c r="A35" s="21">
        <v>34</v>
      </c>
      <c r="B35" s="22" t="s">
        <v>1552</v>
      </c>
      <c r="C35" s="22" t="s">
        <v>1553</v>
      </c>
      <c r="D35" s="21">
        <v>1</v>
      </c>
      <c r="E35" s="22" t="s">
        <v>100</v>
      </c>
      <c r="F35" s="22" t="s">
        <v>174</v>
      </c>
      <c r="G35" s="22" t="s">
        <v>1554</v>
      </c>
      <c r="H35" s="22" t="s">
        <v>96</v>
      </c>
      <c r="I35" s="22" t="s">
        <v>77</v>
      </c>
      <c r="J35" s="22" t="s">
        <v>1555</v>
      </c>
      <c r="K35" s="22" t="s">
        <v>128</v>
      </c>
      <c r="L35" s="22" t="s">
        <v>80</v>
      </c>
      <c r="M35" s="22" t="s">
        <v>1556</v>
      </c>
      <c r="N35" s="22" t="s">
        <v>158</v>
      </c>
      <c r="O35" s="22" t="s">
        <v>1557</v>
      </c>
    </row>
    <row r="36" spans="1:15" ht="25.5" x14ac:dyDescent="0.2">
      <c r="A36" s="21">
        <v>35</v>
      </c>
      <c r="B36" s="22" t="s">
        <v>1558</v>
      </c>
      <c r="C36" s="22" t="s">
        <v>1559</v>
      </c>
      <c r="D36" s="21">
        <v>1</v>
      </c>
      <c r="E36" s="22" t="s">
        <v>100</v>
      </c>
      <c r="F36" s="22" t="s">
        <v>174</v>
      </c>
      <c r="G36" s="22" t="s">
        <v>1560</v>
      </c>
      <c r="H36" s="22" t="s">
        <v>96</v>
      </c>
      <c r="I36" s="22" t="s">
        <v>133</v>
      </c>
      <c r="J36" s="22" t="s">
        <v>1561</v>
      </c>
      <c r="K36" s="22" t="s">
        <v>91</v>
      </c>
      <c r="L36" s="22" t="s">
        <v>80</v>
      </c>
      <c r="M36" s="22" t="s">
        <v>1556</v>
      </c>
      <c r="N36" s="22" t="s">
        <v>158</v>
      </c>
      <c r="O36" s="22" t="s">
        <v>1557</v>
      </c>
    </row>
    <row r="37" spans="1:15" ht="38.25" x14ac:dyDescent="0.2">
      <c r="A37" s="21">
        <v>36</v>
      </c>
      <c r="B37" s="22" t="s">
        <v>1562</v>
      </c>
      <c r="C37" s="22" t="s">
        <v>1482</v>
      </c>
      <c r="D37" s="21">
        <v>1</v>
      </c>
      <c r="E37" s="22" t="s">
        <v>139</v>
      </c>
      <c r="F37" s="22" t="s">
        <v>432</v>
      </c>
      <c r="G37" s="22" t="s">
        <v>1563</v>
      </c>
      <c r="H37" s="22" t="s">
        <v>59</v>
      </c>
      <c r="I37" s="22" t="s">
        <v>77</v>
      </c>
      <c r="J37" s="22" t="s">
        <v>1480</v>
      </c>
      <c r="K37" s="22" t="s">
        <v>110</v>
      </c>
      <c r="L37" s="22" t="s">
        <v>80</v>
      </c>
      <c r="M37" s="22"/>
      <c r="N37" s="22"/>
      <c r="O37" s="22"/>
    </row>
    <row r="38" spans="1:15" ht="38.25" x14ac:dyDescent="0.2">
      <c r="A38" s="21">
        <v>37</v>
      </c>
      <c r="B38" s="22" t="s">
        <v>1564</v>
      </c>
      <c r="C38" s="22" t="s">
        <v>1482</v>
      </c>
      <c r="D38" s="21">
        <v>1</v>
      </c>
      <c r="E38" s="22" t="s">
        <v>86</v>
      </c>
      <c r="F38" s="22" t="s">
        <v>432</v>
      </c>
      <c r="G38" s="22" t="s">
        <v>1565</v>
      </c>
      <c r="H38" s="22" t="s">
        <v>59</v>
      </c>
      <c r="I38" s="22" t="s">
        <v>77</v>
      </c>
      <c r="J38" s="22" t="s">
        <v>1566</v>
      </c>
      <c r="K38" s="22" t="s">
        <v>91</v>
      </c>
      <c r="L38" s="22" t="s">
        <v>80</v>
      </c>
      <c r="M38" s="22"/>
      <c r="N38" s="22"/>
      <c r="O38" s="22"/>
    </row>
    <row r="39" spans="1:15" ht="38.25" x14ac:dyDescent="0.2">
      <c r="A39" s="21">
        <v>38</v>
      </c>
      <c r="B39" s="22" t="s">
        <v>1567</v>
      </c>
      <c r="C39" s="22" t="s">
        <v>1568</v>
      </c>
      <c r="D39" s="21">
        <v>125</v>
      </c>
      <c r="E39" s="22" t="s">
        <v>86</v>
      </c>
      <c r="F39" s="22" t="s">
        <v>1569</v>
      </c>
      <c r="G39" s="22" t="s">
        <v>1570</v>
      </c>
      <c r="H39" s="22" t="s">
        <v>59</v>
      </c>
      <c r="I39" s="22" t="s">
        <v>176</v>
      </c>
      <c r="J39" s="22" t="s">
        <v>1571</v>
      </c>
      <c r="K39" s="22" t="s">
        <v>110</v>
      </c>
      <c r="L39" s="22" t="s">
        <v>80</v>
      </c>
      <c r="M39" s="22" t="s">
        <v>1572</v>
      </c>
      <c r="N39" s="22" t="s">
        <v>71</v>
      </c>
      <c r="O39" s="22" t="s">
        <v>1573</v>
      </c>
    </row>
    <row r="40" spans="1:15" ht="25.5" x14ac:dyDescent="0.2">
      <c r="A40" s="21">
        <v>39</v>
      </c>
      <c r="B40" s="22" t="s">
        <v>1574</v>
      </c>
      <c r="C40" s="22" t="s">
        <v>1575</v>
      </c>
      <c r="D40" s="21">
        <v>1</v>
      </c>
      <c r="E40" s="22" t="s">
        <v>56</v>
      </c>
      <c r="F40" s="22" t="s">
        <v>174</v>
      </c>
      <c r="G40" s="22" t="s">
        <v>1576</v>
      </c>
      <c r="H40" s="22" t="s">
        <v>59</v>
      </c>
      <c r="I40" s="22" t="s">
        <v>60</v>
      </c>
      <c r="J40" s="22" t="s">
        <v>1577</v>
      </c>
      <c r="K40" s="22" t="s">
        <v>68</v>
      </c>
      <c r="L40" s="22" t="s">
        <v>220</v>
      </c>
      <c r="M40" s="22"/>
      <c r="N40" s="22"/>
      <c r="O40" s="22"/>
    </row>
    <row r="41" spans="1:15" ht="25.5" x14ac:dyDescent="0.2">
      <c r="A41" s="21">
        <v>40</v>
      </c>
      <c r="B41" s="22" t="s">
        <v>1578</v>
      </c>
      <c r="C41" s="22" t="s">
        <v>1498</v>
      </c>
      <c r="D41" s="21">
        <v>4</v>
      </c>
      <c r="E41" s="22" t="s">
        <v>100</v>
      </c>
      <c r="F41" s="22" t="s">
        <v>311</v>
      </c>
      <c r="G41" s="22" t="s">
        <v>1579</v>
      </c>
      <c r="H41" s="22" t="s">
        <v>59</v>
      </c>
      <c r="I41" s="22" t="s">
        <v>1580</v>
      </c>
      <c r="J41" s="22" t="s">
        <v>1581</v>
      </c>
      <c r="K41" s="22" t="s">
        <v>91</v>
      </c>
      <c r="L41" s="22" t="s">
        <v>80</v>
      </c>
      <c r="M41" s="22"/>
      <c r="N41" s="22"/>
      <c r="O41" s="22"/>
    </row>
    <row r="42" spans="1:15" ht="25.5" x14ac:dyDescent="0.2">
      <c r="A42" s="21">
        <v>41</v>
      </c>
      <c r="B42" s="22" t="s">
        <v>1582</v>
      </c>
      <c r="C42" s="22" t="s">
        <v>1559</v>
      </c>
      <c r="D42" s="21">
        <v>1</v>
      </c>
      <c r="E42" s="22" t="s">
        <v>100</v>
      </c>
      <c r="F42" s="22" t="s">
        <v>174</v>
      </c>
      <c r="G42" s="22" t="s">
        <v>1583</v>
      </c>
      <c r="H42" s="22" t="s">
        <v>96</v>
      </c>
      <c r="I42" s="22" t="s">
        <v>60</v>
      </c>
      <c r="J42" s="22" t="s">
        <v>1584</v>
      </c>
      <c r="K42" s="22" t="s">
        <v>68</v>
      </c>
      <c r="L42" s="22" t="s">
        <v>80</v>
      </c>
      <c r="M42" s="22"/>
      <c r="N42" s="22"/>
      <c r="O42" s="22"/>
    </row>
    <row r="43" spans="1:15" ht="51" x14ac:dyDescent="0.2">
      <c r="A43" s="21">
        <v>42</v>
      </c>
      <c r="B43" s="22" t="s">
        <v>1585</v>
      </c>
      <c r="C43" s="22" t="s">
        <v>1568</v>
      </c>
      <c r="D43" s="21">
        <v>125</v>
      </c>
      <c r="E43" s="22" t="s">
        <v>86</v>
      </c>
      <c r="F43" s="22" t="s">
        <v>1389</v>
      </c>
      <c r="G43" s="22" t="s">
        <v>1586</v>
      </c>
      <c r="H43" s="22" t="s">
        <v>96</v>
      </c>
      <c r="I43" s="22" t="s">
        <v>346</v>
      </c>
      <c r="J43" s="22" t="s">
        <v>1587</v>
      </c>
      <c r="K43" s="22" t="s">
        <v>110</v>
      </c>
      <c r="L43" s="22" t="s">
        <v>80</v>
      </c>
      <c r="M43" s="22" t="s">
        <v>1588</v>
      </c>
      <c r="N43" s="22" t="s">
        <v>1491</v>
      </c>
      <c r="O43" s="22" t="s">
        <v>1589</v>
      </c>
    </row>
  </sheetData>
  <sheetProtection algorithmName="SHA-512" hashValue="bLvQ5bepNasqOyY0ZmjbRWREOmwgnKrP6rwkImd59ZITDckUviy2W+ahl/gen+Dee8A+M/c05msqK3tahx3Qwg==" saltValue="dGExxy9o47ELH857OBX0U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7"/>
  <sheetViews>
    <sheetView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38.25" x14ac:dyDescent="0.2">
      <c r="A2" s="21">
        <v>1</v>
      </c>
      <c r="B2" s="22" t="s">
        <v>1590</v>
      </c>
      <c r="C2" s="22" t="s">
        <v>1591</v>
      </c>
      <c r="D2" s="21">
        <v>1</v>
      </c>
      <c r="E2" s="22" t="s">
        <v>100</v>
      </c>
      <c r="F2" s="22" t="s">
        <v>174</v>
      </c>
      <c r="G2" s="22" t="s">
        <v>1592</v>
      </c>
      <c r="H2" s="22" t="s">
        <v>96</v>
      </c>
      <c r="I2" s="22" t="s">
        <v>463</v>
      </c>
      <c r="J2" s="22" t="s">
        <v>1593</v>
      </c>
      <c r="K2" s="22" t="s">
        <v>128</v>
      </c>
      <c r="L2" s="22" t="s">
        <v>63</v>
      </c>
      <c r="M2" s="22" t="s">
        <v>1594</v>
      </c>
      <c r="N2" s="22" t="s">
        <v>71</v>
      </c>
      <c r="O2" s="22" t="s">
        <v>1595</v>
      </c>
    </row>
    <row r="3" spans="1:15" ht="38.25" x14ac:dyDescent="0.2">
      <c r="A3" s="21">
        <v>2</v>
      </c>
      <c r="B3" s="22" t="s">
        <v>1596</v>
      </c>
      <c r="C3" s="22" t="s">
        <v>1597</v>
      </c>
      <c r="D3" s="21">
        <v>3</v>
      </c>
      <c r="E3" s="22" t="s">
        <v>100</v>
      </c>
      <c r="F3" s="22" t="s">
        <v>94</v>
      </c>
      <c r="G3" s="22" t="s">
        <v>1598</v>
      </c>
      <c r="H3" s="22" t="s">
        <v>590</v>
      </c>
      <c r="I3" s="22" t="s">
        <v>60</v>
      </c>
      <c r="J3" s="22" t="s">
        <v>1599</v>
      </c>
      <c r="K3" s="22" t="s">
        <v>110</v>
      </c>
      <c r="L3" s="22" t="s">
        <v>80</v>
      </c>
      <c r="M3" s="22" t="s">
        <v>1600</v>
      </c>
      <c r="N3" s="22" t="s">
        <v>71</v>
      </c>
      <c r="O3" s="22" t="s">
        <v>1601</v>
      </c>
    </row>
    <row r="4" spans="1:15" ht="38.25" x14ac:dyDescent="0.2">
      <c r="A4" s="21">
        <v>3</v>
      </c>
      <c r="B4" s="22" t="s">
        <v>1602</v>
      </c>
      <c r="C4" s="22" t="s">
        <v>1603</v>
      </c>
      <c r="D4" s="21">
        <v>3</v>
      </c>
      <c r="E4" s="22" t="s">
        <v>86</v>
      </c>
      <c r="F4" s="22" t="s">
        <v>101</v>
      </c>
      <c r="G4" s="22" t="s">
        <v>1604</v>
      </c>
      <c r="H4" s="22" t="s">
        <v>59</v>
      </c>
      <c r="I4" s="22" t="s">
        <v>117</v>
      </c>
      <c r="J4" s="22" t="s">
        <v>1605</v>
      </c>
      <c r="K4" s="22" t="s">
        <v>79</v>
      </c>
      <c r="L4" s="22" t="s">
        <v>80</v>
      </c>
      <c r="M4" s="22" t="s">
        <v>1606</v>
      </c>
      <c r="N4" s="22" t="s">
        <v>71</v>
      </c>
      <c r="O4" s="22" t="s">
        <v>1607</v>
      </c>
    </row>
    <row r="5" spans="1:15" ht="38.25" x14ac:dyDescent="0.2">
      <c r="A5" s="21">
        <v>4</v>
      </c>
      <c r="B5" s="22" t="s">
        <v>1608</v>
      </c>
      <c r="C5" s="22" t="s">
        <v>1609</v>
      </c>
      <c r="D5" s="21">
        <v>1</v>
      </c>
      <c r="E5" s="22" t="s">
        <v>100</v>
      </c>
      <c r="F5" s="22" t="s">
        <v>181</v>
      </c>
      <c r="G5" s="22" t="s">
        <v>1610</v>
      </c>
      <c r="H5" s="22" t="s">
        <v>96</v>
      </c>
      <c r="I5" s="22" t="s">
        <v>77</v>
      </c>
      <c r="J5" s="22" t="s">
        <v>1611</v>
      </c>
      <c r="K5" s="22" t="s">
        <v>68</v>
      </c>
      <c r="L5" s="22" t="s">
        <v>63</v>
      </c>
      <c r="M5" s="22"/>
      <c r="N5" s="22"/>
      <c r="O5" s="22"/>
    </row>
    <row r="6" spans="1:15" ht="38.25" x14ac:dyDescent="0.2">
      <c r="A6" s="21">
        <v>5</v>
      </c>
      <c r="B6" s="22" t="s">
        <v>1612</v>
      </c>
      <c r="C6" s="22" t="s">
        <v>266</v>
      </c>
      <c r="D6" s="21">
        <v>1</v>
      </c>
      <c r="E6" s="22" t="s">
        <v>56</v>
      </c>
      <c r="F6" s="22" t="s">
        <v>174</v>
      </c>
      <c r="G6" s="22" t="s">
        <v>1613</v>
      </c>
      <c r="H6" s="22" t="s">
        <v>59</v>
      </c>
      <c r="I6" s="22" t="s">
        <v>463</v>
      </c>
      <c r="J6" s="22" t="s">
        <v>1614</v>
      </c>
      <c r="K6" s="22" t="s">
        <v>1342</v>
      </c>
      <c r="L6" s="22" t="s">
        <v>80</v>
      </c>
      <c r="M6" s="22" t="s">
        <v>1615</v>
      </c>
      <c r="N6" s="22" t="s">
        <v>71</v>
      </c>
      <c r="O6" s="22" t="s">
        <v>1616</v>
      </c>
    </row>
    <row r="7" spans="1:15" ht="25.5" x14ac:dyDescent="0.2">
      <c r="A7" s="21">
        <v>6</v>
      </c>
      <c r="B7" s="22" t="s">
        <v>1617</v>
      </c>
      <c r="C7" s="22" t="s">
        <v>657</v>
      </c>
      <c r="D7" s="21">
        <v>4</v>
      </c>
      <c r="E7" s="22" t="s">
        <v>86</v>
      </c>
      <c r="F7" s="22" t="s">
        <v>181</v>
      </c>
      <c r="G7" s="22" t="s">
        <v>1618</v>
      </c>
      <c r="H7" s="22" t="s">
        <v>224</v>
      </c>
      <c r="I7" s="22" t="s">
        <v>225</v>
      </c>
      <c r="J7" s="22" t="s">
        <v>1619</v>
      </c>
      <c r="K7" s="22" t="s">
        <v>211</v>
      </c>
      <c r="L7" s="22" t="s">
        <v>80</v>
      </c>
      <c r="M7" s="22"/>
      <c r="N7" s="22"/>
      <c r="O7" s="22"/>
    </row>
    <row r="8" spans="1:15" ht="51" x14ac:dyDescent="0.2">
      <c r="A8" s="21">
        <v>7</v>
      </c>
      <c r="B8" s="22" t="s">
        <v>1620</v>
      </c>
      <c r="C8" s="22" t="s">
        <v>1621</v>
      </c>
      <c r="D8" s="21">
        <v>14</v>
      </c>
      <c r="E8" s="22" t="s">
        <v>56</v>
      </c>
      <c r="F8" s="22" t="s">
        <v>1622</v>
      </c>
      <c r="G8" s="22" t="s">
        <v>1623</v>
      </c>
      <c r="H8" s="22" t="s">
        <v>59</v>
      </c>
      <c r="I8" s="22" t="s">
        <v>60</v>
      </c>
      <c r="J8" s="22" t="s">
        <v>1624</v>
      </c>
      <c r="K8" s="22" t="s">
        <v>91</v>
      </c>
      <c r="L8" s="22" t="s">
        <v>69</v>
      </c>
      <c r="M8" s="22" t="s">
        <v>1625</v>
      </c>
      <c r="N8" s="22" t="s">
        <v>1359</v>
      </c>
      <c r="O8" s="22" t="s">
        <v>1626</v>
      </c>
    </row>
    <row r="9" spans="1:15" ht="38.25" x14ac:dyDescent="0.2">
      <c r="A9" s="21">
        <v>8</v>
      </c>
      <c r="B9" s="22" t="s">
        <v>1627</v>
      </c>
      <c r="C9" s="22" t="s">
        <v>1628</v>
      </c>
      <c r="D9" s="21">
        <v>14</v>
      </c>
      <c r="E9" s="22" t="s">
        <v>86</v>
      </c>
      <c r="F9" s="22" t="s">
        <v>94</v>
      </c>
      <c r="G9" s="22" t="s">
        <v>1629</v>
      </c>
      <c r="H9" s="22" t="s">
        <v>59</v>
      </c>
      <c r="I9" s="22" t="s">
        <v>126</v>
      </c>
      <c r="J9" s="22" t="s">
        <v>1630</v>
      </c>
      <c r="K9" s="22" t="s">
        <v>91</v>
      </c>
      <c r="L9" s="22" t="s">
        <v>69</v>
      </c>
      <c r="M9" s="22" t="s">
        <v>1631</v>
      </c>
      <c r="N9" s="22" t="s">
        <v>112</v>
      </c>
      <c r="O9" s="22" t="s">
        <v>1632</v>
      </c>
    </row>
    <row r="10" spans="1:15" ht="25.5" x14ac:dyDescent="0.2">
      <c r="A10" s="21">
        <v>9</v>
      </c>
      <c r="B10" s="22" t="s">
        <v>1633</v>
      </c>
      <c r="C10" s="22" t="s">
        <v>1219</v>
      </c>
      <c r="D10" s="21">
        <v>80</v>
      </c>
      <c r="E10" s="22" t="s">
        <v>86</v>
      </c>
      <c r="F10" s="22" t="s">
        <v>1634</v>
      </c>
      <c r="G10" s="22" t="s">
        <v>1635</v>
      </c>
      <c r="H10" s="22" t="s">
        <v>224</v>
      </c>
      <c r="I10" s="22" t="s">
        <v>60</v>
      </c>
      <c r="J10" s="22" t="s">
        <v>1636</v>
      </c>
      <c r="K10" s="22" t="s">
        <v>110</v>
      </c>
      <c r="L10" s="22" t="s">
        <v>80</v>
      </c>
      <c r="M10" s="22"/>
      <c r="N10" s="22"/>
      <c r="O10" s="22"/>
    </row>
    <row r="11" spans="1:15" ht="38.25" x14ac:dyDescent="0.2">
      <c r="A11" s="21">
        <v>10</v>
      </c>
      <c r="B11" s="22" t="s">
        <v>1637</v>
      </c>
      <c r="C11" s="22" t="s">
        <v>1568</v>
      </c>
      <c r="D11" s="21">
        <v>10</v>
      </c>
      <c r="E11" s="22" t="s">
        <v>100</v>
      </c>
      <c r="F11" s="22" t="s">
        <v>1638</v>
      </c>
      <c r="G11" s="22" t="s">
        <v>1639</v>
      </c>
      <c r="H11" s="22" t="s">
        <v>96</v>
      </c>
      <c r="I11" s="22" t="s">
        <v>77</v>
      </c>
      <c r="J11" s="22" t="s">
        <v>1640</v>
      </c>
      <c r="K11" s="22" t="s">
        <v>91</v>
      </c>
      <c r="L11" s="22" t="s">
        <v>374</v>
      </c>
      <c r="M11" s="22"/>
      <c r="N11" s="22"/>
      <c r="O11" s="22"/>
    </row>
    <row r="12" spans="1:15" ht="38.25" x14ac:dyDescent="0.2">
      <c r="A12" s="21">
        <v>11</v>
      </c>
      <c r="B12" s="22" t="s">
        <v>1641</v>
      </c>
      <c r="C12" s="22" t="s">
        <v>1642</v>
      </c>
      <c r="D12" s="21">
        <v>1</v>
      </c>
      <c r="E12" s="22" t="s">
        <v>100</v>
      </c>
      <c r="F12" s="22" t="s">
        <v>174</v>
      </c>
      <c r="G12" s="22" t="s">
        <v>1643</v>
      </c>
      <c r="H12" s="22" t="s">
        <v>154</v>
      </c>
      <c r="I12" s="22" t="s">
        <v>463</v>
      </c>
      <c r="J12" s="22" t="s">
        <v>1644</v>
      </c>
      <c r="K12" s="22" t="s">
        <v>91</v>
      </c>
      <c r="L12" s="22" t="s">
        <v>63</v>
      </c>
      <c r="M12" s="22"/>
      <c r="N12" s="22"/>
      <c r="O12" s="22"/>
    </row>
    <row r="13" spans="1:15" ht="25.5" x14ac:dyDescent="0.2">
      <c r="A13" s="21">
        <v>12</v>
      </c>
      <c r="B13" s="22" t="s">
        <v>1645</v>
      </c>
      <c r="C13" s="22" t="s">
        <v>1646</v>
      </c>
      <c r="D13" s="21">
        <v>4</v>
      </c>
      <c r="E13" s="22" t="s">
        <v>100</v>
      </c>
      <c r="F13" s="22" t="s">
        <v>94</v>
      </c>
      <c r="G13" s="22" t="s">
        <v>1647</v>
      </c>
      <c r="H13" s="22" t="s">
        <v>154</v>
      </c>
      <c r="I13" s="22" t="s">
        <v>60</v>
      </c>
      <c r="J13" s="22" t="s">
        <v>1648</v>
      </c>
      <c r="K13" s="22" t="s">
        <v>91</v>
      </c>
      <c r="L13" s="22" t="s">
        <v>69</v>
      </c>
      <c r="M13" s="22" t="s">
        <v>1649</v>
      </c>
      <c r="N13" s="22" t="s">
        <v>158</v>
      </c>
      <c r="O13" s="22" t="s">
        <v>1650</v>
      </c>
    </row>
    <row r="14" spans="1:15" ht="38.25" x14ac:dyDescent="0.2">
      <c r="A14" s="21">
        <v>13</v>
      </c>
      <c r="B14" s="22" t="s">
        <v>1645</v>
      </c>
      <c r="C14" s="22" t="s">
        <v>1646</v>
      </c>
      <c r="D14" s="21">
        <v>5</v>
      </c>
      <c r="E14" s="22" t="s">
        <v>100</v>
      </c>
      <c r="F14" s="22" t="s">
        <v>94</v>
      </c>
      <c r="G14" s="22" t="s">
        <v>1647</v>
      </c>
      <c r="H14" s="22" t="s">
        <v>154</v>
      </c>
      <c r="I14" s="22" t="s">
        <v>77</v>
      </c>
      <c r="J14" s="22" t="s">
        <v>1648</v>
      </c>
      <c r="K14" s="22" t="s">
        <v>91</v>
      </c>
      <c r="L14" s="22" t="s">
        <v>69</v>
      </c>
      <c r="M14" s="22" t="s">
        <v>1649</v>
      </c>
      <c r="N14" s="22" t="s">
        <v>158</v>
      </c>
      <c r="O14" s="22" t="s">
        <v>1650</v>
      </c>
    </row>
    <row r="15" spans="1:15" ht="38.25" x14ac:dyDescent="0.2">
      <c r="A15" s="21">
        <v>14</v>
      </c>
      <c r="B15" s="22" t="s">
        <v>1651</v>
      </c>
      <c r="C15" s="22" t="s">
        <v>1652</v>
      </c>
      <c r="D15" s="21">
        <v>3</v>
      </c>
      <c r="E15" s="22" t="s">
        <v>100</v>
      </c>
      <c r="F15" s="22" t="s">
        <v>174</v>
      </c>
      <c r="G15" s="22" t="s">
        <v>1653</v>
      </c>
      <c r="H15" s="22" t="s">
        <v>96</v>
      </c>
      <c r="I15" s="22" t="s">
        <v>77</v>
      </c>
      <c r="J15" s="22" t="s">
        <v>1654</v>
      </c>
      <c r="K15" s="22" t="s">
        <v>68</v>
      </c>
      <c r="L15" s="22" t="s">
        <v>63</v>
      </c>
      <c r="M15" s="22"/>
      <c r="N15" s="22"/>
      <c r="O15" s="22"/>
    </row>
    <row r="16" spans="1:15" ht="38.25" x14ac:dyDescent="0.2">
      <c r="A16" s="21">
        <v>15</v>
      </c>
      <c r="B16" s="22" t="s">
        <v>1655</v>
      </c>
      <c r="C16" s="22" t="s">
        <v>486</v>
      </c>
      <c r="D16" s="21">
        <v>1</v>
      </c>
      <c r="E16" s="22" t="s">
        <v>86</v>
      </c>
      <c r="F16" s="22" t="s">
        <v>976</v>
      </c>
      <c r="G16" s="22" t="s">
        <v>1656</v>
      </c>
      <c r="H16" s="22" t="s">
        <v>224</v>
      </c>
      <c r="I16" s="22" t="s">
        <v>77</v>
      </c>
      <c r="J16" s="22" t="s">
        <v>1657</v>
      </c>
      <c r="K16" s="22" t="s">
        <v>91</v>
      </c>
      <c r="L16" s="22" t="s">
        <v>80</v>
      </c>
      <c r="M16" s="22" t="s">
        <v>1658</v>
      </c>
      <c r="N16" s="22" t="s">
        <v>354</v>
      </c>
      <c r="O16" s="22" t="s">
        <v>1659</v>
      </c>
    </row>
    <row r="17" spans="1:15" ht="25.5" x14ac:dyDescent="0.2">
      <c r="A17" s="21">
        <v>16</v>
      </c>
      <c r="B17" s="22" t="s">
        <v>1660</v>
      </c>
      <c r="C17" s="22" t="s">
        <v>173</v>
      </c>
      <c r="D17" s="21">
        <v>10</v>
      </c>
      <c r="E17" s="22" t="s">
        <v>100</v>
      </c>
      <c r="F17" s="22" t="s">
        <v>1661</v>
      </c>
      <c r="G17" s="22" t="s">
        <v>1662</v>
      </c>
      <c r="H17" s="22" t="s">
        <v>224</v>
      </c>
      <c r="I17" s="22" t="s">
        <v>176</v>
      </c>
      <c r="J17" s="22" t="s">
        <v>1663</v>
      </c>
      <c r="K17" s="22" t="s">
        <v>165</v>
      </c>
      <c r="L17" s="22" t="s">
        <v>374</v>
      </c>
      <c r="M17" s="22"/>
      <c r="N17" s="22"/>
      <c r="O17" s="22"/>
    </row>
    <row r="18" spans="1:15" ht="25.5" x14ac:dyDescent="0.2">
      <c r="A18" s="21">
        <v>17</v>
      </c>
      <c r="B18" s="22" t="s">
        <v>1664</v>
      </c>
      <c r="C18" s="22" t="s">
        <v>1665</v>
      </c>
      <c r="D18" s="21">
        <v>1</v>
      </c>
      <c r="E18" s="22" t="s">
        <v>86</v>
      </c>
      <c r="F18" s="22" t="s">
        <v>174</v>
      </c>
      <c r="G18" s="22" t="s">
        <v>1666</v>
      </c>
      <c r="H18" s="22" t="s">
        <v>224</v>
      </c>
      <c r="I18" s="22" t="s">
        <v>186</v>
      </c>
      <c r="J18" s="22" t="s">
        <v>1667</v>
      </c>
      <c r="K18" s="22" t="s">
        <v>128</v>
      </c>
      <c r="L18" s="22" t="s">
        <v>80</v>
      </c>
      <c r="M18" s="22"/>
      <c r="N18" s="22"/>
      <c r="O18" s="22"/>
    </row>
    <row r="19" spans="1:15" ht="25.5" x14ac:dyDescent="0.2">
      <c r="A19" s="21">
        <v>18</v>
      </c>
      <c r="B19" s="22" t="s">
        <v>100</v>
      </c>
      <c r="C19" s="22" t="s">
        <v>1668</v>
      </c>
      <c r="D19" s="21">
        <v>8</v>
      </c>
      <c r="E19" s="22" t="s">
        <v>100</v>
      </c>
      <c r="F19" s="22" t="s">
        <v>253</v>
      </c>
      <c r="G19" s="22" t="s">
        <v>1669</v>
      </c>
      <c r="H19" s="22" t="s">
        <v>96</v>
      </c>
      <c r="I19" s="22" t="s">
        <v>463</v>
      </c>
      <c r="J19" s="22" t="s">
        <v>1670</v>
      </c>
      <c r="K19" s="22" t="s">
        <v>91</v>
      </c>
      <c r="L19" s="22" t="s">
        <v>63</v>
      </c>
      <c r="M19" s="22"/>
      <c r="N19" s="22"/>
      <c r="O19" s="22"/>
    </row>
    <row r="20" spans="1:15" ht="25.5" x14ac:dyDescent="0.2">
      <c r="A20" s="21">
        <v>19</v>
      </c>
      <c r="B20" s="22" t="s">
        <v>1671</v>
      </c>
      <c r="C20" s="22" t="s">
        <v>1672</v>
      </c>
      <c r="D20" s="21">
        <v>10</v>
      </c>
      <c r="E20" s="22" t="s">
        <v>56</v>
      </c>
      <c r="F20" s="22" t="s">
        <v>514</v>
      </c>
      <c r="G20" s="22" t="s">
        <v>1673</v>
      </c>
      <c r="H20" s="22" t="s">
        <v>154</v>
      </c>
      <c r="I20" s="22" t="s">
        <v>1674</v>
      </c>
      <c r="J20" s="22" t="s">
        <v>1675</v>
      </c>
      <c r="K20" s="22" t="s">
        <v>62</v>
      </c>
      <c r="L20" s="22" t="s">
        <v>220</v>
      </c>
      <c r="M20" s="22"/>
      <c r="N20" s="22"/>
      <c r="O20" s="22"/>
    </row>
    <row r="21" spans="1:15" ht="38.25" x14ac:dyDescent="0.2">
      <c r="A21" s="21">
        <v>20</v>
      </c>
      <c r="B21" s="22" t="s">
        <v>1676</v>
      </c>
      <c r="C21" s="22" t="s">
        <v>276</v>
      </c>
      <c r="D21" s="21">
        <v>4</v>
      </c>
      <c r="E21" s="22" t="s">
        <v>86</v>
      </c>
      <c r="F21" s="22" t="s">
        <v>643</v>
      </c>
      <c r="G21" s="22" t="s">
        <v>644</v>
      </c>
      <c r="H21" s="22" t="s">
        <v>224</v>
      </c>
      <c r="I21" s="22" t="s">
        <v>60</v>
      </c>
      <c r="J21" s="22" t="s">
        <v>645</v>
      </c>
      <c r="K21" s="22" t="s">
        <v>165</v>
      </c>
      <c r="L21" s="22" t="s">
        <v>80</v>
      </c>
      <c r="M21" s="22" t="s">
        <v>1677</v>
      </c>
      <c r="N21" s="22" t="s">
        <v>82</v>
      </c>
      <c r="O21" s="22" t="s">
        <v>1678</v>
      </c>
    </row>
    <row r="22" spans="1:15" ht="38.25" x14ac:dyDescent="0.2">
      <c r="A22" s="21">
        <v>21</v>
      </c>
      <c r="B22" s="22" t="s">
        <v>1679</v>
      </c>
      <c r="C22" s="22" t="s">
        <v>486</v>
      </c>
      <c r="D22" s="21">
        <v>1</v>
      </c>
      <c r="E22" s="22" t="s">
        <v>100</v>
      </c>
      <c r="F22" s="22" t="s">
        <v>181</v>
      </c>
      <c r="G22" s="22" t="s">
        <v>1680</v>
      </c>
      <c r="H22" s="22" t="s">
        <v>96</v>
      </c>
      <c r="I22" s="22" t="s">
        <v>77</v>
      </c>
      <c r="J22" s="22" t="s">
        <v>1681</v>
      </c>
      <c r="K22" s="22" t="s">
        <v>68</v>
      </c>
      <c r="L22" s="22" t="s">
        <v>63</v>
      </c>
      <c r="M22" s="22" t="s">
        <v>314</v>
      </c>
      <c r="N22" s="22" t="s">
        <v>315</v>
      </c>
      <c r="O22" s="22" t="s">
        <v>315</v>
      </c>
    </row>
    <row r="23" spans="1:15" ht="38.25" x14ac:dyDescent="0.2">
      <c r="A23" s="21">
        <v>22</v>
      </c>
      <c r="B23" s="22" t="s">
        <v>1682</v>
      </c>
      <c r="C23" s="22" t="s">
        <v>276</v>
      </c>
      <c r="D23" s="21">
        <v>4</v>
      </c>
      <c r="E23" s="22" t="s">
        <v>139</v>
      </c>
      <c r="F23" s="22" t="s">
        <v>174</v>
      </c>
      <c r="G23" s="22" t="s">
        <v>1683</v>
      </c>
      <c r="H23" s="22" t="s">
        <v>59</v>
      </c>
      <c r="I23" s="22" t="s">
        <v>556</v>
      </c>
      <c r="J23" s="22" t="s">
        <v>1684</v>
      </c>
      <c r="K23" s="22" t="s">
        <v>178</v>
      </c>
      <c r="L23" s="22" t="s">
        <v>80</v>
      </c>
      <c r="M23" s="22"/>
      <c r="N23" s="22"/>
      <c r="O23" s="22"/>
    </row>
    <row r="24" spans="1:15" ht="25.5" x14ac:dyDescent="0.2">
      <c r="A24" s="21">
        <v>23</v>
      </c>
      <c r="B24" s="22" t="s">
        <v>656</v>
      </c>
      <c r="C24" s="22" t="s">
        <v>657</v>
      </c>
      <c r="D24" s="21">
        <v>4</v>
      </c>
      <c r="E24" s="22" t="s">
        <v>139</v>
      </c>
      <c r="F24" s="22" t="s">
        <v>181</v>
      </c>
      <c r="G24" s="22" t="s">
        <v>658</v>
      </c>
      <c r="H24" s="22" t="s">
        <v>59</v>
      </c>
      <c r="I24" s="22" t="s">
        <v>225</v>
      </c>
      <c r="J24" s="22" t="s">
        <v>659</v>
      </c>
      <c r="K24" s="22" t="s">
        <v>110</v>
      </c>
      <c r="L24" s="22" t="s">
        <v>80</v>
      </c>
      <c r="M24" s="22"/>
      <c r="N24" s="22"/>
      <c r="O24" s="22"/>
    </row>
    <row r="25" spans="1:15" ht="38.25" x14ac:dyDescent="0.2">
      <c r="A25" s="21">
        <v>24</v>
      </c>
      <c r="B25" s="22" t="s">
        <v>1685</v>
      </c>
      <c r="C25" s="22" t="s">
        <v>1686</v>
      </c>
      <c r="D25" s="21">
        <v>4</v>
      </c>
      <c r="E25" s="22" t="s">
        <v>56</v>
      </c>
      <c r="F25" s="22" t="s">
        <v>94</v>
      </c>
      <c r="G25" s="22" t="s">
        <v>223</v>
      </c>
      <c r="H25" s="22" t="s">
        <v>59</v>
      </c>
      <c r="I25" s="22" t="s">
        <v>77</v>
      </c>
      <c r="J25" s="22" t="s">
        <v>1687</v>
      </c>
      <c r="K25" s="22" t="s">
        <v>68</v>
      </c>
      <c r="L25" s="22" t="s">
        <v>80</v>
      </c>
      <c r="M25" s="22"/>
      <c r="N25" s="22"/>
      <c r="O25" s="22"/>
    </row>
    <row r="26" spans="1:15" ht="38.25" x14ac:dyDescent="0.2">
      <c r="A26" s="21">
        <v>25</v>
      </c>
      <c r="B26" s="22" t="s">
        <v>1688</v>
      </c>
      <c r="C26" s="22" t="s">
        <v>1689</v>
      </c>
      <c r="D26" s="21">
        <v>4</v>
      </c>
      <c r="E26" s="22" t="s">
        <v>100</v>
      </c>
      <c r="F26" s="22" t="s">
        <v>1690</v>
      </c>
      <c r="G26" s="22" t="s">
        <v>1691</v>
      </c>
      <c r="H26" s="22" t="s">
        <v>59</v>
      </c>
      <c r="I26" s="22" t="s">
        <v>740</v>
      </c>
      <c r="J26" s="22" t="s">
        <v>1692</v>
      </c>
      <c r="K26" s="22" t="s">
        <v>91</v>
      </c>
      <c r="L26" s="22" t="s">
        <v>63</v>
      </c>
      <c r="M26" s="22" t="s">
        <v>1693</v>
      </c>
      <c r="N26" s="22" t="s">
        <v>145</v>
      </c>
      <c r="O26" s="22" t="s">
        <v>1694</v>
      </c>
    </row>
    <row r="27" spans="1:15" ht="38.25" x14ac:dyDescent="0.2">
      <c r="A27" s="21">
        <v>26</v>
      </c>
      <c r="B27" s="22" t="s">
        <v>1695</v>
      </c>
      <c r="C27" s="22" t="s">
        <v>1696</v>
      </c>
      <c r="D27" s="21">
        <v>1</v>
      </c>
      <c r="E27" s="22" t="s">
        <v>100</v>
      </c>
      <c r="F27" s="22" t="s">
        <v>174</v>
      </c>
      <c r="G27" s="22" t="s">
        <v>1697</v>
      </c>
      <c r="H27" s="22" t="s">
        <v>154</v>
      </c>
      <c r="I27" s="22" t="s">
        <v>463</v>
      </c>
      <c r="J27" s="22" t="s">
        <v>1698</v>
      </c>
      <c r="K27" s="22" t="s">
        <v>91</v>
      </c>
      <c r="L27" s="22" t="s">
        <v>63</v>
      </c>
      <c r="M27" s="22" t="s">
        <v>1699</v>
      </c>
      <c r="N27" s="22" t="s">
        <v>71</v>
      </c>
      <c r="O27" s="22" t="s">
        <v>1700</v>
      </c>
    </row>
  </sheetData>
  <sheetProtection algorithmName="SHA-512" hashValue="mMaFSYa1aiQ/e4BcvWPGEUbkOo3C11wrkxx3l1YeabQTFkHmKuisJb0ZBPHa65qRPVSX3Ph8aRir0bwjnaTZpQ==" saltValue="kZN+gUtRY5nIHLQPeXtn+A==" spinCount="100000" sheet="1" objects="1" scenarios="1" autoFilter="0"/>
  <pageMargins left="0.511811024" right="0.511811024" top="0.78740157499999996" bottom="0.78740157499999996" header="0.31496062000000002" footer="0.31496062000000002"/>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18</vt:i4>
      </vt:variant>
    </vt:vector>
  </HeadingPairs>
  <TitlesOfParts>
    <vt:vector size="18" baseType="lpstr">
      <vt:lpstr>Orientações</vt:lpstr>
      <vt:lpstr>INDICAÇÃO</vt:lpstr>
      <vt:lpstr>listas</vt:lpstr>
      <vt:lpstr>Bagé</vt:lpstr>
      <vt:lpstr>Camaquã</vt:lpstr>
      <vt:lpstr>Charqueadas</vt:lpstr>
      <vt:lpstr>Gravataí</vt:lpstr>
      <vt:lpstr>Jaguarão</vt:lpstr>
      <vt:lpstr>Lajeado</vt:lpstr>
      <vt:lpstr>Novo Hamburgo</vt:lpstr>
      <vt:lpstr>Passo Fundo</vt:lpstr>
      <vt:lpstr>Pelotas</vt:lpstr>
      <vt:lpstr>Pelotas Visconde da Graça</vt:lpstr>
      <vt:lpstr>Reitoria</vt:lpstr>
      <vt:lpstr>Santana do Livramento</vt:lpstr>
      <vt:lpstr>Sapiranga</vt:lpstr>
      <vt:lpstr>Sapucaia do Sul</vt:lpstr>
      <vt:lpstr>Venâncio 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 de Oliveira Cardozo</dc:creator>
  <dc:description/>
  <cp:lastModifiedBy>Fabio de Oliveira Cardozo</cp:lastModifiedBy>
  <cp:revision>0</cp:revision>
  <cp:lastPrinted>2025-07-07T17:48:45Z</cp:lastPrinted>
  <dcterms:created xsi:type="dcterms:W3CDTF">2022-11-30T14:56:07Z</dcterms:created>
  <dcterms:modified xsi:type="dcterms:W3CDTF">2025-07-07T18:04:38Z</dcterms:modified>
</cp:coreProperties>
</file>